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RESTACAO DE CONTAS\PUBLICAÇÃO - DIA 01.10.2019\8. PC. Copacabana 09.19\"/>
    </mc:Choice>
  </mc:AlternateContent>
  <bookViews>
    <workbookView xWindow="0" yWindow="0" windowWidth="23040" windowHeight="9192" tabRatio="831"/>
  </bookViews>
  <sheets>
    <sheet name=" SETEMBRO1" sheetId="18" r:id="rId1"/>
  </sheets>
  <definedNames>
    <definedName name="_xlnm._FilterDatabase" localSheetId="0" hidden="1">' SETEMBRO1'!$B$7:$Q$134</definedName>
    <definedName name="_xlnm.Print_Area" localSheetId="0">' SETEMBRO1'!$C$94:$O$133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5" i="18" l="1"/>
  <c r="N144" i="18"/>
  <c r="J137" i="18" l="1"/>
  <c r="K137" i="18"/>
  <c r="L137" i="18" l="1"/>
  <c r="I4" i="18"/>
  <c r="I3" i="18"/>
  <c r="I5" i="18" l="1"/>
</calcChain>
</file>

<file path=xl/sharedStrings.xml><?xml version="1.0" encoding="utf-8"?>
<sst xmlns="http://schemas.openxmlformats.org/spreadsheetml/2006/main" count="742" uniqueCount="239">
  <si>
    <t>RECURSO DISPONÍVEL</t>
  </si>
  <si>
    <t>VLR CRÉDITO</t>
  </si>
  <si>
    <t>OBS.</t>
  </si>
  <si>
    <t>VALOR ENTRADA</t>
  </si>
  <si>
    <t>MAIO</t>
  </si>
  <si>
    <t>VALOR SAIDA</t>
  </si>
  <si>
    <t>MAI/JUN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</si>
  <si>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</si>
  <si>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</si>
  <si>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</si>
  <si>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</si>
  <si>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</si>
  <si>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</si>
  <si>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</si>
  <si>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</si>
  <si>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</si>
  <si>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</si>
  <si>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</si>
  <si>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</si>
  <si>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</si>
  <si>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OBSERVAÇÃO</t>
  </si>
  <si>
    <t>PROCESSOS</t>
  </si>
  <si>
    <t>JULHO</t>
  </si>
  <si>
    <t>PAGO</t>
  </si>
  <si>
    <t>AGOSTO</t>
  </si>
  <si>
    <t>MEDICAMENTOS</t>
  </si>
  <si>
    <t>SETEMBRO</t>
  </si>
  <si>
    <t>RESGATE</t>
  </si>
  <si>
    <t xml:space="preserve">APLICAÇÃO </t>
  </si>
  <si>
    <t>OUTUBRO</t>
  </si>
  <si>
    <t>MATERIAL HOSPITALAR</t>
  </si>
  <si>
    <t>CNPJ/CPF</t>
  </si>
  <si>
    <t>CUSTO</t>
  </si>
  <si>
    <t>19.828.567/0001-89</t>
  </si>
  <si>
    <t>00.085.822/0001-12</t>
  </si>
  <si>
    <t>29.601.926/0001-14</t>
  </si>
  <si>
    <t>12.955.134/0001-45</t>
  </si>
  <si>
    <t>33.747.288/0001-11</t>
  </si>
  <si>
    <t>07.366.296/0001-08</t>
  </si>
  <si>
    <t>04.681.111/0002-42</t>
  </si>
  <si>
    <t>30.757.115/0001-96</t>
  </si>
  <si>
    <t xml:space="preserve">COMPRA DE MEDICAMENTOS </t>
  </si>
  <si>
    <t xml:space="preserve">ABSKAN RESTAURANTES LTDA ME </t>
  </si>
  <si>
    <t xml:space="preserve">EXAMES LABORATORIAIS </t>
  </si>
  <si>
    <t xml:space="preserve">EVERALDO FONSECA DA SILVA </t>
  </si>
  <si>
    <t xml:space="preserve">FETRANSPOR </t>
  </si>
  <si>
    <t xml:space="preserve">M.M COMERCIO ATACADISTA DE ALIMENTOS </t>
  </si>
  <si>
    <t xml:space="preserve">AGUA E SECO LAVANDERIAS LTDA </t>
  </si>
  <si>
    <t xml:space="preserve">VALE TRANSPORTE </t>
  </si>
  <si>
    <t xml:space="preserve">AC2F PRODUTOS HOSPITALARES LTDA </t>
  </si>
  <si>
    <t>19.349.009/0001-30</t>
  </si>
  <si>
    <t xml:space="preserve">MATERIAL MEDICO </t>
  </si>
  <si>
    <t xml:space="preserve">MEDICAMENTOS </t>
  </si>
  <si>
    <t xml:space="preserve">CLARO S.A </t>
  </si>
  <si>
    <t xml:space="preserve">BLESSING MEDICINA LABORATORIAL E DIAGNO </t>
  </si>
  <si>
    <t>24.323.689/0001-53</t>
  </si>
  <si>
    <t xml:space="preserve">SERVIÇO DE ESTERELIZAÇÃO </t>
  </si>
  <si>
    <t xml:space="preserve">REPASSE </t>
  </si>
  <si>
    <t xml:space="preserve">PREFEITURA DA CIDADE DO RIO DE JANEIRO </t>
  </si>
  <si>
    <t xml:space="preserve">RESGATE </t>
  </si>
  <si>
    <t xml:space="preserve">RECEBIDO </t>
  </si>
  <si>
    <t xml:space="preserve">TRANSFERENCIA ENTRE CONTAS </t>
  </si>
  <si>
    <t xml:space="preserve">DOC INTERNET </t>
  </si>
  <si>
    <t xml:space="preserve">AGOSTO </t>
  </si>
  <si>
    <t>PRO- RAD CONSULTORES EM RADIOPROTEÇAO S/S LTDA</t>
  </si>
  <si>
    <t xml:space="preserve">JANEIRO </t>
  </si>
  <si>
    <t xml:space="preserve">ILAND COMERCIO E SERVIÇOS DE INFORMATICA LTDA ME </t>
  </si>
  <si>
    <t xml:space="preserve">TARIFA BANCARIA </t>
  </si>
  <si>
    <t xml:space="preserve">SERVIÇOS MEDICOS </t>
  </si>
  <si>
    <t xml:space="preserve">IMPOSTOS E TAXAS </t>
  </si>
  <si>
    <t xml:space="preserve">PAGO </t>
  </si>
  <si>
    <t xml:space="preserve">FUNDO FIXO </t>
  </si>
  <si>
    <t xml:space="preserve">NEO TECNOLOGIA DA INFORMATICA </t>
  </si>
  <si>
    <t xml:space="preserve">SALDO ANTERIOR </t>
  </si>
  <si>
    <t xml:space="preserve">MARIA DA GLORIA TAVARES </t>
  </si>
  <si>
    <t>20.650.862/0001-77</t>
  </si>
  <si>
    <t xml:space="preserve">BIOXXI SERVIÇOS DE ESTERILIZAÇÃO LTDA </t>
  </si>
  <si>
    <t xml:space="preserve">FEVEREIRO </t>
  </si>
  <si>
    <t xml:space="preserve">RATEIO SEDE </t>
  </si>
  <si>
    <t xml:space="preserve">MATERIAL DE ESCRITORIO </t>
  </si>
  <si>
    <t xml:space="preserve">MANUTENÇÃO PREVENTIVA E CORRETIVA </t>
  </si>
  <si>
    <t xml:space="preserve">APLICAÇÃO INVEST FACIL </t>
  </si>
  <si>
    <t xml:space="preserve">RESGATE INVEST FACIL </t>
  </si>
  <si>
    <t xml:space="preserve">GILMAR DOS SANTOS OLIVEIRA </t>
  </si>
  <si>
    <t xml:space="preserve">BX APLICAÇÕES </t>
  </si>
  <si>
    <t xml:space="preserve">JULHO </t>
  </si>
  <si>
    <t>27.721.364/0001-17</t>
  </si>
  <si>
    <t xml:space="preserve">CONVICTA AUDITORES INDEPENDENTES S/S </t>
  </si>
  <si>
    <t>03.061.922/0001-05</t>
  </si>
  <si>
    <t xml:space="preserve">CAMINHAS COMERCIAL LTDA </t>
  </si>
  <si>
    <t>32.313.421/0001-69</t>
  </si>
  <si>
    <t xml:space="preserve">MATERIAL HOSPITALAR </t>
  </si>
  <si>
    <t xml:space="preserve">SONIPREV PREVENÇÃO E DIAGNOSTICOS LTDA </t>
  </si>
  <si>
    <t>16.637.920.0001/55</t>
  </si>
  <si>
    <t xml:space="preserve">MINISTERIO DA FAZENDA - DARF  CSRF </t>
  </si>
  <si>
    <t xml:space="preserve">SERVIÇO DE LAVANDERIA </t>
  </si>
  <si>
    <t xml:space="preserve">SERVIÇO DE DOSIMETRIA PESSOAL </t>
  </si>
  <si>
    <t xml:space="preserve">EASY POWER COM DE MAQ E EQUIPAMENTOS LTDA </t>
  </si>
  <si>
    <t xml:space="preserve">SERVIÇOS DE RADIOLOGIA </t>
  </si>
  <si>
    <t xml:space="preserve">CASA DO CONSTRUTOR </t>
  </si>
  <si>
    <t xml:space="preserve">LP FARMA COMERCIO, IMPORTAÇÃO E EXPORTAÇÃO </t>
  </si>
  <si>
    <t xml:space="preserve">PAGAMENTO DE SALARIOS </t>
  </si>
  <si>
    <t xml:space="preserve">ISS TERCEIROS </t>
  </si>
  <si>
    <t xml:space="preserve">MAIO </t>
  </si>
  <si>
    <t>BD DIST DE MEDICAMENTOS E MATERIAL HOSPITALAR</t>
  </si>
  <si>
    <t>SERVIÇOS DE CONSULTORIA E AUDITORIA</t>
  </si>
  <si>
    <t>ESPECIFARMA COM DE MEDICAMENTOS E PROD. HOSP</t>
  </si>
  <si>
    <t xml:space="preserve">STOCK MED DIST DE PRODUTOS  FARMACEUTICOS </t>
  </si>
  <si>
    <t>SERVIÇO DE REMOÇÃO POR AMBULÂNCIA</t>
  </si>
  <si>
    <t>FORNECIMENTO DE REFEIÇÃO</t>
  </si>
  <si>
    <t>09.399.853/0001-12</t>
  </si>
  <si>
    <t xml:space="preserve">LOCAÇÃO DE EQUIPAMENTO  </t>
  </si>
  <si>
    <t xml:space="preserve">BX AUT APLICAÇÕES </t>
  </si>
  <si>
    <t>MANUTENÇÃO DO GERADOR</t>
  </si>
  <si>
    <t xml:space="preserve">GUIA DA PREVIDENCIA SOCIAL - INSS </t>
  </si>
  <si>
    <t>MINISTERIO DA FAZENDA - IRRF  COD 1708</t>
  </si>
  <si>
    <t>JUNHO</t>
  </si>
  <si>
    <t>SERVIÇOS DE TELEFONIA</t>
  </si>
  <si>
    <t xml:space="preserve">COPACABANA </t>
  </si>
  <si>
    <t>FGTS/MÊS</t>
  </si>
  <si>
    <t>GUIA DA PREVIDÊNCIA SOCIAL - GPS -  TERCEIROS</t>
  </si>
  <si>
    <t>12.955.134/0007-30</t>
  </si>
  <si>
    <t xml:space="preserve">INSS/MÊS </t>
  </si>
  <si>
    <t>MINISTERIO DA FAZENDA - IR - COD 0561</t>
  </si>
  <si>
    <t>TRCT - TERMO DE RESCISÃO DO CONTRATO DE TRABALHO</t>
  </si>
  <si>
    <t xml:space="preserve">VITAI SOLUÇÕES LTDA </t>
  </si>
  <si>
    <t>01.790.382/0001-67</t>
  </si>
  <si>
    <t xml:space="preserve">MANUTENÇÃO DE SISTEMAS </t>
  </si>
  <si>
    <t xml:space="preserve">SETEMBRO </t>
  </si>
  <si>
    <t xml:space="preserve">FUTURA DISTRIBUIDORA DE MED. E PROD DE SAUDE LTDA </t>
  </si>
  <si>
    <t>17.700.763/0001-48</t>
  </si>
  <si>
    <t>AVANTE BRASIL COMERCIO  EIRELI</t>
  </si>
  <si>
    <t>22.706.161/0001-38</t>
  </si>
  <si>
    <t>10843/01</t>
  </si>
  <si>
    <t>10837/01</t>
  </si>
  <si>
    <t>19397/01</t>
  </si>
  <si>
    <t>19548/01</t>
  </si>
  <si>
    <t>19548/02</t>
  </si>
  <si>
    <t>37/01</t>
  </si>
  <si>
    <t>15238/01</t>
  </si>
  <si>
    <t>90779-4</t>
  </si>
  <si>
    <t>13.913.148/0001-72</t>
  </si>
  <si>
    <t>31.027.407/0001-39</t>
  </si>
  <si>
    <t xml:space="preserve">FUNDO FIXO - ADIANTAMENTO </t>
  </si>
  <si>
    <t>GUIA DE RECOLHIMENTO DO FGTS - AGOSTO/2019</t>
  </si>
  <si>
    <t>04.752.237/0001-82</t>
  </si>
  <si>
    <t xml:space="preserve">LOCAÇÃO DE EQUIPAMENTO DE INFORMATICA </t>
  </si>
  <si>
    <t>7808-02</t>
  </si>
  <si>
    <t>S000245</t>
  </si>
  <si>
    <t>NEUROPHOTO EQUIPAMENTOS LTDA EPP</t>
  </si>
  <si>
    <t>01.264.420/0001-48</t>
  </si>
  <si>
    <t xml:space="preserve">SERVIÇOS DE ENGENHARIA CLINICA </t>
  </si>
  <si>
    <t>87.389.086/0001-76</t>
  </si>
  <si>
    <t xml:space="preserve">RENATA DE AVELAR RABELLO MAGALHÃES </t>
  </si>
  <si>
    <t>SOGAMAX DISTRIBUIDORA DE PROD. FARMACEUT</t>
  </si>
  <si>
    <t>00.857.492/0001-36</t>
  </si>
  <si>
    <t xml:space="preserve">BLOQUEIO JUDICIAL </t>
  </si>
  <si>
    <t>04/09/2019</t>
  </si>
  <si>
    <t xml:space="preserve">DOC / INTERNET </t>
  </si>
  <si>
    <t>FOLHA DE PAGAMENTO 08/2019</t>
  </si>
  <si>
    <t xml:space="preserve">DESBLOQUEIO JUDICIAL </t>
  </si>
  <si>
    <t xml:space="preserve">TRANSF JUDICIAL OFICIO </t>
  </si>
  <si>
    <t xml:space="preserve">SERVIÇOS DE MANUTENÇÃO PREDIAL </t>
  </si>
  <si>
    <t>40.432.544/0062-72</t>
  </si>
  <si>
    <t>FP RESTAURANTE E COMERCIO DE ALIMENTOS EIRELI</t>
  </si>
  <si>
    <t>21.245..274/0001-13</t>
  </si>
  <si>
    <t>S00267</t>
  </si>
  <si>
    <t xml:space="preserve">CONTA AZUL </t>
  </si>
  <si>
    <t xml:space="preserve">DOC/ INTERNET </t>
  </si>
  <si>
    <t xml:space="preserve">VLR FATURA </t>
  </si>
  <si>
    <t>SALDO A DEVOLVER</t>
  </si>
  <si>
    <t>19660/01</t>
  </si>
  <si>
    <t xml:space="preserve">OREGON FARMACEUTICA </t>
  </si>
  <si>
    <t>06.027.816/0002-76</t>
  </si>
  <si>
    <t>19663/01</t>
  </si>
  <si>
    <t xml:space="preserve">DEV PAGAMENTO A MAIOR NF </t>
  </si>
  <si>
    <t>DEV PAGAMENTO A MAIOR NF 245</t>
  </si>
  <si>
    <t xml:space="preserve">CACD RADIOLOGIA LTDA </t>
  </si>
  <si>
    <t>31.763.090/0001-04</t>
  </si>
  <si>
    <t>11.305.089/0004-66</t>
  </si>
  <si>
    <t>11320/01</t>
  </si>
  <si>
    <t xml:space="preserve">ANGELICA MORAES DUARTE </t>
  </si>
  <si>
    <t xml:space="preserve">FÉRIAS </t>
  </si>
  <si>
    <t xml:space="preserve">JANETE XAVIER BUENO MOREIRA </t>
  </si>
  <si>
    <t xml:space="preserve">EQUIPO CRISTAL </t>
  </si>
  <si>
    <t xml:space="preserve">ARTERIAL MED DISTRIBUIDORA DE MEDICAMENTOS </t>
  </si>
  <si>
    <t>26.531.282/0001-47</t>
  </si>
  <si>
    <t xml:space="preserve">BIONEXO DO BRASIL S.A </t>
  </si>
  <si>
    <t>04.069.709.0001-02</t>
  </si>
  <si>
    <t xml:space="preserve">SERVIÇO DE SISTEMA INFORMATIZADO COMPRAS ONLINE </t>
  </si>
  <si>
    <t>15238/02</t>
  </si>
  <si>
    <t>CARIOCA MEDICAMENTOS  E MATERIAL MEDICO EIRELLI</t>
  </si>
  <si>
    <t>10.837.371/0001-86</t>
  </si>
  <si>
    <t xml:space="preserve">AMORIM ASSESSORIA CONTABIL EIRELLI </t>
  </si>
  <si>
    <t>27840/01</t>
  </si>
  <si>
    <t>27417/02</t>
  </si>
  <si>
    <t>20124/01</t>
  </si>
  <si>
    <t xml:space="preserve">BRUNO DE GOES GERBASE </t>
  </si>
  <si>
    <t>34.512.073/0001-84</t>
  </si>
  <si>
    <t xml:space="preserve">CONSULTORIA JURIDICA </t>
  </si>
  <si>
    <t xml:space="preserve">GAG ADVOGADOS ASSOCIADOS </t>
  </si>
  <si>
    <t>17.391.998/0001-03</t>
  </si>
  <si>
    <t xml:space="preserve">SERVIÇOS JURIDICOS - CONTRATO DE PRESTAÇÃO </t>
  </si>
  <si>
    <t>4465049/01</t>
  </si>
  <si>
    <t xml:space="preserve">REVAL ATACADO DE PAPELARIA LTDA </t>
  </si>
  <si>
    <t>52.434.156/0001-84</t>
  </si>
  <si>
    <t xml:space="preserve">DOC/INTERNET </t>
  </si>
  <si>
    <t>756-03</t>
  </si>
  <si>
    <t>04.655.157/0001-08</t>
  </si>
  <si>
    <t>LIQUIDAÇÃO DE SETENÇA. MULTA ART. 477</t>
  </si>
  <si>
    <t>CÓDIGO DA DESPESA</t>
  </si>
  <si>
    <t>01.02.01</t>
  </si>
  <si>
    <t>03.17.01</t>
  </si>
  <si>
    <t>02.07.03</t>
  </si>
  <si>
    <t>03.05.01</t>
  </si>
  <si>
    <t>03.24.01</t>
  </si>
  <si>
    <t>03.16.01</t>
  </si>
  <si>
    <t>03.06.01</t>
  </si>
  <si>
    <t>03.09.01</t>
  </si>
  <si>
    <t>06.01.01</t>
  </si>
  <si>
    <t>01.01.01</t>
  </si>
  <si>
    <t>02.01.01</t>
  </si>
  <si>
    <t>01.03.01</t>
  </si>
  <si>
    <t>03.03.01</t>
  </si>
  <si>
    <t>03.06.02</t>
  </si>
  <si>
    <t>02.07.01</t>
  </si>
  <si>
    <t>07.99.01</t>
  </si>
  <si>
    <t>05.04.01</t>
  </si>
  <si>
    <t>03.26.01</t>
  </si>
  <si>
    <t>03.02.01</t>
  </si>
  <si>
    <t>01.03.02</t>
  </si>
  <si>
    <t>04.01.01</t>
  </si>
  <si>
    <t>02.03.01</t>
  </si>
  <si>
    <t>01.03..04</t>
  </si>
  <si>
    <t>08.04.02</t>
  </si>
  <si>
    <t>04.04.01</t>
  </si>
  <si>
    <t>07.03.01</t>
  </si>
  <si>
    <t>01.01.03</t>
  </si>
  <si>
    <t>03.20.01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</si>
</sst>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&quot;* #,##0.00_);_(&quot;R$&quot;* \(#,##0.00\);_(&quot;R$&quot;* &quot;-&quot;??_);_(@_)"/>
    <numFmt numFmtId="166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10"/>
      <name val="Calibri"/>
      <family val="2"/>
      <scheme val="minor"/>
    </font>
    <font>
      <b/>
      <sz val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 tint="0.1499984740745262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3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3" borderId="1" xfId="3" applyFont="1" applyFill="1" applyBorder="1" applyAlignment="1">
      <alignment horizontal="center" vertical="center" wrapText="1"/>
    </xf>
    <xf numFmtId="0" fontId="4" fillId="2" borderId="0" xfId="0" applyFont="1" applyFill="1" applyBorder="1"/>
    <xf numFmtId="166" fontId="4" fillId="2" borderId="0" xfId="1" applyFont="1" applyFill="1" applyBorder="1"/>
    <xf numFmtId="0" fontId="5" fillId="2" borderId="1" xfId="3" applyFont="1" applyFill="1" applyBorder="1" applyAlignment="1">
      <alignment vertical="center"/>
    </xf>
    <xf numFmtId="164" fontId="5" fillId="2" borderId="1" xfId="2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3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9" fillId="2" borderId="0" xfId="0" applyFont="1" applyFill="1"/>
    <xf numFmtId="3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3" fontId="10" fillId="2" borderId="4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8" fillId="3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166" fontId="10" fillId="2" borderId="1" xfId="1" applyFont="1" applyFill="1" applyBorder="1" applyAlignment="1">
      <alignment horizontal="left" vertical="center"/>
    </xf>
    <xf numFmtId="164" fontId="10" fillId="2" borderId="1" xfId="1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64" fontId="10" fillId="2" borderId="4" xfId="1" applyNumberFormat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164" fontId="10" fillId="2" borderId="7" xfId="0" applyNumberFormat="1" applyFont="1" applyFill="1" applyBorder="1" applyAlignment="1">
      <alignment horizontal="left"/>
    </xf>
    <xf numFmtId="0" fontId="10" fillId="2" borderId="11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164" fontId="10" fillId="2" borderId="1" xfId="1" applyNumberFormat="1" applyFont="1" applyFill="1" applyBorder="1" applyAlignment="1">
      <alignment horizontal="right" vertical="center"/>
    </xf>
    <xf numFmtId="164" fontId="10" fillId="2" borderId="9" xfId="0" applyNumberFormat="1" applyFont="1" applyFill="1" applyBorder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10" fillId="2" borderId="3" xfId="0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164" fontId="10" fillId="2" borderId="4" xfId="1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/>
    </xf>
    <xf numFmtId="3" fontId="10" fillId="2" borderId="4" xfId="0" applyNumberFormat="1" applyFont="1" applyFill="1" applyBorder="1" applyAlignment="1">
      <alignment horizontal="left" vertical="center"/>
    </xf>
    <xf numFmtId="164" fontId="10" fillId="6" borderId="1" xfId="1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0" fillId="2" borderId="0" xfId="0" applyFont="1" applyFill="1"/>
    <xf numFmtId="165" fontId="10" fillId="2" borderId="8" xfId="0" applyNumberFormat="1" applyFont="1" applyFill="1" applyBorder="1" applyAlignment="1">
      <alignment horizontal="left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7" borderId="1" xfId="0" applyNumberFormat="1" applyFont="1" applyFill="1" applyBorder="1" applyAlignment="1" applyProtection="1">
      <alignment horizontal="left"/>
    </xf>
    <xf numFmtId="0" fontId="10" fillId="7" borderId="1" xfId="0" applyNumberFormat="1" applyFont="1" applyFill="1" applyBorder="1" applyAlignment="1" applyProtection="1">
      <alignment horizontal="center"/>
    </xf>
    <xf numFmtId="165" fontId="10" fillId="7" borderId="1" xfId="0" applyNumberFormat="1" applyFont="1" applyFill="1" applyBorder="1" applyAlignment="1" applyProtection="1">
      <alignment horizontal="left"/>
    </xf>
    <xf numFmtId="0" fontId="10" fillId="2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 vertical="center" wrapText="1"/>
    </xf>
    <xf numFmtId="14" fontId="10" fillId="2" borderId="4" xfId="0" applyNumberFormat="1" applyFont="1" applyFill="1" applyBorder="1" applyAlignment="1">
      <alignment horizontal="center"/>
    </xf>
    <xf numFmtId="14" fontId="10" fillId="2" borderId="2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14" fontId="10" fillId="2" borderId="4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4" fontId="10" fillId="7" borderId="5" xfId="0" applyNumberFormat="1" applyFont="1" applyFill="1" applyBorder="1" applyAlignment="1" applyProtection="1">
      <alignment horizontal="center" vertical="center"/>
    </xf>
    <xf numFmtId="0" fontId="10" fillId="7" borderId="4" xfId="0" applyNumberFormat="1" applyFont="1" applyFill="1" applyBorder="1" applyAlignment="1" applyProtection="1">
      <alignment horizontal="left"/>
    </xf>
    <xf numFmtId="14" fontId="10" fillId="7" borderId="4" xfId="0" applyNumberFormat="1" applyFont="1" applyFill="1" applyBorder="1" applyAlignment="1" applyProtection="1">
      <alignment horizontal="center" vertical="center" wrapText="1"/>
    </xf>
    <xf numFmtId="164" fontId="10" fillId="5" borderId="4" xfId="1" applyNumberFormat="1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3" fontId="10" fillId="2" borderId="4" xfId="0" applyNumberFormat="1" applyFont="1" applyFill="1" applyBorder="1" applyAlignment="1" applyProtection="1">
      <alignment horizontal="left"/>
    </xf>
    <xf numFmtId="0" fontId="10" fillId="2" borderId="6" xfId="0" applyFont="1" applyFill="1" applyBorder="1" applyAlignment="1">
      <alignment horizontal="left"/>
    </xf>
    <xf numFmtId="0" fontId="13" fillId="2" borderId="0" xfId="0" applyFont="1" applyFill="1"/>
    <xf numFmtId="14" fontId="10" fillId="2" borderId="13" xfId="0" applyNumberFormat="1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left" vertical="center" wrapText="1"/>
    </xf>
    <xf numFmtId="164" fontId="15" fillId="0" borderId="4" xfId="1" applyNumberFormat="1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 applyProtection="1">
      <alignment horizontal="left"/>
    </xf>
    <xf numFmtId="0" fontId="10" fillId="2" borderId="4" xfId="0" applyNumberFormat="1" applyFont="1" applyFill="1" applyBorder="1" applyAlignment="1" applyProtection="1">
      <alignment horizontal="center"/>
    </xf>
    <xf numFmtId="0" fontId="10" fillId="2" borderId="1" xfId="0" applyNumberFormat="1" applyFont="1" applyFill="1" applyBorder="1" applyAlignment="1" applyProtection="1">
      <alignment horizontal="left"/>
    </xf>
    <xf numFmtId="0" fontId="10" fillId="2" borderId="1" xfId="0" applyNumberFormat="1" applyFont="1" applyFill="1" applyBorder="1" applyAlignment="1" applyProtection="1">
      <alignment horizontal="center"/>
    </xf>
    <xf numFmtId="0" fontId="10" fillId="2" borderId="1" xfId="0" applyNumberFormat="1" applyFont="1" applyFill="1" applyBorder="1" applyAlignment="1">
      <alignment horizontal="left"/>
    </xf>
    <xf numFmtId="44" fontId="12" fillId="2" borderId="1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/>
    </xf>
    <xf numFmtId="164" fontId="10" fillId="8" borderId="1" xfId="1" applyNumberFormat="1" applyFont="1" applyFill="1" applyBorder="1" applyAlignment="1">
      <alignment horizontal="left" vertical="center"/>
    </xf>
    <xf numFmtId="0" fontId="12" fillId="2" borderId="4" xfId="0" applyNumberFormat="1" applyFont="1" applyFill="1" applyBorder="1" applyAlignment="1" applyProtection="1">
      <alignment horizontal="center"/>
    </xf>
    <xf numFmtId="0" fontId="16" fillId="2" borderId="4" xfId="0" applyFont="1" applyFill="1" applyBorder="1" applyAlignment="1">
      <alignment horizontal="left" vertical="center"/>
    </xf>
    <xf numFmtId="14" fontId="16" fillId="2" borderId="5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left" vertical="center"/>
    </xf>
    <xf numFmtId="164" fontId="16" fillId="2" borderId="1" xfId="1" applyNumberFormat="1" applyFont="1" applyFill="1" applyBorder="1" applyAlignment="1">
      <alignment horizontal="left" vertical="center"/>
    </xf>
    <xf numFmtId="14" fontId="16" fillId="2" borderId="4" xfId="0" applyNumberFormat="1" applyFont="1" applyFill="1" applyBorder="1" applyAlignment="1">
      <alignment horizontal="center" vertical="center" wrapText="1"/>
    </xf>
    <xf numFmtId="14" fontId="10" fillId="7" borderId="13" xfId="0" applyNumberFormat="1" applyFont="1" applyFill="1" applyBorder="1" applyAlignment="1" applyProtection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left"/>
    </xf>
    <xf numFmtId="0" fontId="10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165" fontId="15" fillId="0" borderId="4" xfId="1" applyNumberFormat="1" applyFont="1" applyFill="1" applyBorder="1" applyAlignment="1">
      <alignment horizontal="right" vertical="center"/>
    </xf>
    <xf numFmtId="164" fontId="10" fillId="6" borderId="4" xfId="1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colors>
    <mruColors>
      <color rgb="FFFC6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4</xdr:col>
      <xdr:colOff>1772708</xdr:colOff>
      <xdr:row>4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AE1B63-ED4B-4342-BBC9-534527ABF3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33350" y="190500"/>
          <a:ext cx="3372908" cy="588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4"/>
  <sheetViews>
    <sheetView tabSelected="1" workbookViewId="0">
      <selection activeCell="H17" sqref="H17"/>
    </sheetView>
  </sheetViews>
  <sheetFormatPr defaultColWidth="8.88671875" defaultRowHeight="14.4" x14ac:dyDescent="0.3"/>
  <cols>
    <col min="1" max="1" width="1.88671875" style="2" customWidth="1"/>
    <col min="2" max="2" width="0.109375" style="2" customWidth="1"/>
    <col min="3" max="3" width="13.88671875" style="1" customWidth="1"/>
    <col min="4" max="4" width="10.109375" style="1" customWidth="1"/>
    <col min="5" max="5" width="38.109375" style="1" customWidth="1"/>
    <col min="6" max="6" width="17.6640625" style="1" customWidth="1"/>
    <col min="7" max="7" width="14.6640625" style="1" customWidth="1"/>
    <col min="8" max="8" width="29.5546875" style="1" customWidth="1"/>
    <col min="9" max="9" width="15" style="1" customWidth="1"/>
    <col min="10" max="10" width="14.44140625" style="1" customWidth="1"/>
    <col min="11" max="11" width="13.33203125" style="1" customWidth="1"/>
    <col min="12" max="12" width="13.44140625" style="1" hidden="1" customWidth="1"/>
    <col min="13" max="13" width="13.6640625" style="1" customWidth="1"/>
    <col min="14" max="14" width="14.109375" style="1" customWidth="1"/>
    <col min="15" max="15" width="13.5546875" style="1" customWidth="1"/>
    <col min="16" max="16" width="31.33203125" style="1" bestFit="1" customWidth="1"/>
    <col min="17" max="17" width="8.109375" style="1" hidden="1" customWidth="1"/>
    <col min="18" max="18" width="8.88671875" style="1"/>
    <col min="19" max="19" width="10.5546875" style="1" bestFit="1" customWidth="1"/>
    <col min="20" max="20" width="12.88671875" style="1" bestFit="1" customWidth="1"/>
    <col min="21" max="21" width="25" style="1" bestFit="1" customWidth="1"/>
    <col min="22" max="24" width="8.88671875" style="1"/>
    <col min="25" max="25" width="21.88671875" style="1" bestFit="1" customWidth="1"/>
    <col min="26" max="26" width="13.88671875" style="1" bestFit="1" customWidth="1"/>
    <col min="27" max="27" width="25" style="1" bestFit="1" customWidth="1"/>
    <col min="28" max="16384" width="8.88671875" style="1"/>
  </cols>
  <sheetData>
    <row r="1" spans="1:21" x14ac:dyDescent="0.3">
      <c r="S1" s="4"/>
      <c r="T1" s="5"/>
      <c r="U1" s="4"/>
    </row>
    <row r="2" spans="1:21" x14ac:dyDescent="0.3">
      <c r="H2" s="3" t="s">
        <v>0</v>
      </c>
      <c r="I2" s="3" t="s">
        <v>1</v>
      </c>
      <c r="J2" s="3" t="s">
        <v>2</v>
      </c>
    </row>
    <row r="3" spans="1:21" x14ac:dyDescent="0.3">
      <c r="H3" s="6" t="s">
        <v>3</v>
      </c>
      <c r="I3" s="7">
        <f>J137</f>
        <v>1989484.09</v>
      </c>
      <c r="J3" s="8" t="s">
        <v>4</v>
      </c>
    </row>
    <row r="4" spans="1:21" x14ac:dyDescent="0.3">
      <c r="H4" s="6" t="s">
        <v>5</v>
      </c>
      <c r="I4" s="7">
        <f>K137</f>
        <v>1989483.0899999996</v>
      </c>
      <c r="J4" s="8" t="s">
        <v>6</v>
      </c>
    </row>
    <row r="5" spans="1:21" x14ac:dyDescent="0.3">
      <c r="E5" s="99" t="s">
        <v>118</v>
      </c>
      <c r="H5" s="6" t="s">
        <v>7</v>
      </c>
      <c r="I5" s="7">
        <f>SUM(I3:I3)-I4</f>
        <v>1.0000000004656613</v>
      </c>
      <c r="J5" s="9" t="s">
        <v>8</v>
      </c>
    </row>
    <row r="7" spans="1:21" ht="20.399999999999999" x14ac:dyDescent="0.3">
      <c r="B7" s="49" t="s">
        <v>32</v>
      </c>
      <c r="C7" s="17" t="s">
        <v>9</v>
      </c>
      <c r="D7" s="10" t="s">
        <v>10</v>
      </c>
      <c r="E7" s="10" t="s">
        <v>11</v>
      </c>
      <c r="F7" s="10" t="s">
        <v>31</v>
      </c>
      <c r="G7" s="10" t="s">
        <v>210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0" t="s">
        <v>18</v>
      </c>
      <c r="O7" s="10" t="s">
        <v>19</v>
      </c>
      <c r="P7" s="10" t="s">
        <v>20</v>
      </c>
      <c r="Q7" s="33" t="s">
        <v>21</v>
      </c>
      <c r="R7" s="11"/>
    </row>
    <row r="8" spans="1:21" s="16" customFormat="1" x14ac:dyDescent="0.3">
      <c r="A8" s="4"/>
      <c r="B8" s="80"/>
      <c r="C8" s="62"/>
      <c r="D8" s="63">
        <v>43706</v>
      </c>
      <c r="E8" s="62" t="s">
        <v>73</v>
      </c>
      <c r="F8" s="62"/>
      <c r="G8" s="62"/>
      <c r="H8" s="62" t="s">
        <v>73</v>
      </c>
      <c r="I8" s="62" t="s">
        <v>128</v>
      </c>
      <c r="J8" s="110">
        <v>1</v>
      </c>
      <c r="K8" s="62"/>
      <c r="L8" s="62"/>
      <c r="M8" s="63">
        <v>43706</v>
      </c>
      <c r="N8" s="63">
        <v>43706</v>
      </c>
      <c r="O8" s="64" t="s">
        <v>23</v>
      </c>
      <c r="P8" s="62"/>
      <c r="Q8" s="67"/>
      <c r="R8" s="68"/>
    </row>
    <row r="9" spans="1:21" s="16" customFormat="1" x14ac:dyDescent="0.3">
      <c r="A9" s="4"/>
      <c r="B9" s="80"/>
      <c r="C9" s="62"/>
      <c r="D9" s="63">
        <v>43710</v>
      </c>
      <c r="E9" s="62" t="s">
        <v>82</v>
      </c>
      <c r="F9" s="62"/>
      <c r="G9" s="132"/>
      <c r="H9" s="62" t="s">
        <v>82</v>
      </c>
      <c r="I9" s="62" t="s">
        <v>128</v>
      </c>
      <c r="J9" s="110">
        <v>11366.32</v>
      </c>
      <c r="K9" s="62"/>
      <c r="L9" s="63"/>
      <c r="M9" s="63">
        <v>43710</v>
      </c>
      <c r="N9" s="63">
        <v>43710</v>
      </c>
      <c r="O9" s="56" t="s">
        <v>59</v>
      </c>
      <c r="P9" s="62"/>
      <c r="Q9" s="67"/>
      <c r="R9" s="68"/>
    </row>
    <row r="10" spans="1:21" s="16" customFormat="1" x14ac:dyDescent="0.3">
      <c r="A10" s="4"/>
      <c r="B10" s="80"/>
      <c r="C10" s="14">
        <v>201926870</v>
      </c>
      <c r="D10" s="66">
        <v>43678</v>
      </c>
      <c r="E10" s="34" t="s">
        <v>64</v>
      </c>
      <c r="F10" s="52" t="s">
        <v>152</v>
      </c>
      <c r="G10" s="52" t="s">
        <v>212</v>
      </c>
      <c r="H10" s="34" t="s">
        <v>96</v>
      </c>
      <c r="I10" s="34" t="s">
        <v>63</v>
      </c>
      <c r="J10" s="26"/>
      <c r="K10" s="26">
        <v>136</v>
      </c>
      <c r="L10" s="76"/>
      <c r="M10" s="76">
        <v>43709</v>
      </c>
      <c r="N10" s="77">
        <v>43710</v>
      </c>
      <c r="O10" s="56" t="s">
        <v>23</v>
      </c>
      <c r="P10" s="62"/>
      <c r="Q10" s="67"/>
      <c r="R10" s="68"/>
    </row>
    <row r="11" spans="1:21" s="16" customFormat="1" x14ac:dyDescent="0.3">
      <c r="A11" s="4"/>
      <c r="B11" s="111"/>
      <c r="C11" s="13" t="s">
        <v>148</v>
      </c>
      <c r="D11" s="75">
        <v>43678</v>
      </c>
      <c r="E11" s="18" t="s">
        <v>72</v>
      </c>
      <c r="F11" s="18" t="s">
        <v>38</v>
      </c>
      <c r="G11" s="47" t="s">
        <v>224</v>
      </c>
      <c r="H11" s="8" t="s">
        <v>111</v>
      </c>
      <c r="I11" s="18" t="s">
        <v>85</v>
      </c>
      <c r="J11" s="23"/>
      <c r="K11" s="23">
        <v>11230.32</v>
      </c>
      <c r="L11" s="70"/>
      <c r="M11" s="70">
        <v>43682</v>
      </c>
      <c r="N11" s="70">
        <v>43710</v>
      </c>
      <c r="O11" s="57" t="s">
        <v>23</v>
      </c>
      <c r="P11" s="22"/>
      <c r="Q11" s="20"/>
      <c r="R11" s="68"/>
    </row>
    <row r="12" spans="1:21" x14ac:dyDescent="0.3">
      <c r="B12" s="111"/>
      <c r="C12" s="14"/>
      <c r="D12" s="66">
        <v>43711</v>
      </c>
      <c r="E12" s="62" t="s">
        <v>82</v>
      </c>
      <c r="F12" s="52"/>
      <c r="G12" s="52"/>
      <c r="H12" s="62" t="s">
        <v>82</v>
      </c>
      <c r="I12" s="62" t="s">
        <v>128</v>
      </c>
      <c r="J12" s="26">
        <v>11282.33</v>
      </c>
      <c r="K12" s="26"/>
      <c r="L12" s="76"/>
      <c r="M12" s="76">
        <v>43711</v>
      </c>
      <c r="N12" s="77">
        <v>43711</v>
      </c>
      <c r="O12" s="56" t="s">
        <v>27</v>
      </c>
      <c r="P12" s="22"/>
      <c r="Q12" s="20"/>
      <c r="R12" s="11"/>
    </row>
    <row r="13" spans="1:21" x14ac:dyDescent="0.3">
      <c r="B13" s="111"/>
      <c r="C13" s="27" t="s">
        <v>134</v>
      </c>
      <c r="D13" s="66">
        <v>43679</v>
      </c>
      <c r="E13" s="34" t="s">
        <v>131</v>
      </c>
      <c r="F13" s="52" t="s">
        <v>132</v>
      </c>
      <c r="G13" s="52" t="s">
        <v>225</v>
      </c>
      <c r="H13" s="18" t="s">
        <v>41</v>
      </c>
      <c r="I13" s="27" t="s">
        <v>24</v>
      </c>
      <c r="J13" s="26"/>
      <c r="K13" s="26">
        <v>2003.5</v>
      </c>
      <c r="L13" s="76"/>
      <c r="M13" s="76">
        <v>43709</v>
      </c>
      <c r="N13" s="76">
        <v>43711</v>
      </c>
      <c r="O13" s="56" t="s">
        <v>23</v>
      </c>
      <c r="P13" s="22"/>
      <c r="Q13" s="20"/>
      <c r="R13" s="11"/>
    </row>
    <row r="14" spans="1:21" x14ac:dyDescent="0.3">
      <c r="B14" s="111"/>
      <c r="C14" s="27" t="s">
        <v>133</v>
      </c>
      <c r="D14" s="66">
        <v>43679</v>
      </c>
      <c r="E14" s="34" t="s">
        <v>131</v>
      </c>
      <c r="F14" s="52" t="s">
        <v>132</v>
      </c>
      <c r="G14" s="52" t="s">
        <v>213</v>
      </c>
      <c r="H14" s="34" t="s">
        <v>51</v>
      </c>
      <c r="I14" s="27" t="s">
        <v>63</v>
      </c>
      <c r="J14" s="26"/>
      <c r="K14" s="26">
        <v>1821.84</v>
      </c>
      <c r="L14" s="76"/>
      <c r="M14" s="76">
        <v>43709</v>
      </c>
      <c r="N14" s="76">
        <v>43711</v>
      </c>
      <c r="O14" s="56" t="s">
        <v>23</v>
      </c>
      <c r="P14" s="22"/>
      <c r="Q14" s="20"/>
      <c r="R14" s="11"/>
    </row>
    <row r="15" spans="1:21" x14ac:dyDescent="0.3">
      <c r="B15" s="111"/>
      <c r="C15" s="14" t="s">
        <v>147</v>
      </c>
      <c r="D15" s="66">
        <v>43482</v>
      </c>
      <c r="E15" s="34" t="s">
        <v>100</v>
      </c>
      <c r="F15" s="34" t="s">
        <v>33</v>
      </c>
      <c r="G15" s="52" t="s">
        <v>225</v>
      </c>
      <c r="H15" s="18" t="s">
        <v>25</v>
      </c>
      <c r="I15" s="34" t="s">
        <v>65</v>
      </c>
      <c r="J15" s="51"/>
      <c r="K15" s="51">
        <v>6555.37</v>
      </c>
      <c r="L15" s="76"/>
      <c r="M15" s="76">
        <v>43666</v>
      </c>
      <c r="N15" s="87">
        <v>43711</v>
      </c>
      <c r="O15" s="56" t="s">
        <v>23</v>
      </c>
      <c r="P15" s="22"/>
      <c r="Q15" s="20"/>
      <c r="R15" s="11"/>
    </row>
    <row r="16" spans="1:21" s="16" customFormat="1" x14ac:dyDescent="0.3">
      <c r="A16" s="4"/>
      <c r="B16" s="49"/>
      <c r="C16" s="27">
        <v>10538</v>
      </c>
      <c r="D16" s="66">
        <v>43664</v>
      </c>
      <c r="E16" s="34" t="s">
        <v>131</v>
      </c>
      <c r="F16" s="52" t="s">
        <v>132</v>
      </c>
      <c r="G16" s="52" t="s">
        <v>225</v>
      </c>
      <c r="H16" s="34" t="s">
        <v>41</v>
      </c>
      <c r="I16" s="34" t="s">
        <v>22</v>
      </c>
      <c r="J16" s="26"/>
      <c r="K16" s="26">
        <v>901.62</v>
      </c>
      <c r="L16" s="76"/>
      <c r="M16" s="76">
        <v>43694</v>
      </c>
      <c r="N16" s="76">
        <v>43711</v>
      </c>
      <c r="O16" s="56" t="s">
        <v>23</v>
      </c>
      <c r="P16" s="62"/>
      <c r="Q16" s="33"/>
      <c r="R16" s="68"/>
    </row>
    <row r="17" spans="1:18" s="16" customFormat="1" x14ac:dyDescent="0.3">
      <c r="A17" s="4"/>
      <c r="B17" s="58"/>
      <c r="C17" s="27"/>
      <c r="D17" s="66">
        <v>43712</v>
      </c>
      <c r="E17" s="62" t="s">
        <v>82</v>
      </c>
      <c r="F17" s="52"/>
      <c r="G17" s="52"/>
      <c r="H17" s="62" t="s">
        <v>82</v>
      </c>
      <c r="I17" s="62" t="s">
        <v>128</v>
      </c>
      <c r="J17" s="26">
        <v>13637.73</v>
      </c>
      <c r="K17" s="26"/>
      <c r="L17" s="76"/>
      <c r="M17" s="76">
        <v>43712</v>
      </c>
      <c r="N17" s="76">
        <v>43712</v>
      </c>
      <c r="O17" s="56" t="s">
        <v>59</v>
      </c>
      <c r="P17" s="95"/>
      <c r="Q17" s="96"/>
      <c r="R17" s="68"/>
    </row>
    <row r="18" spans="1:18" s="16" customFormat="1" x14ac:dyDescent="0.3">
      <c r="A18" s="4"/>
      <c r="B18" s="58"/>
      <c r="C18" s="14"/>
      <c r="D18" s="66">
        <v>43708</v>
      </c>
      <c r="E18" s="18" t="s">
        <v>83</v>
      </c>
      <c r="F18" s="52"/>
      <c r="G18" s="52" t="s">
        <v>226</v>
      </c>
      <c r="H18" s="18" t="s">
        <v>71</v>
      </c>
      <c r="I18" s="13" t="s">
        <v>24</v>
      </c>
      <c r="J18" s="39"/>
      <c r="K18" s="39">
        <v>573.63</v>
      </c>
      <c r="L18" s="76"/>
      <c r="M18" s="76">
        <v>43712</v>
      </c>
      <c r="N18" s="77">
        <v>43712</v>
      </c>
      <c r="O18" s="56" t="s">
        <v>23</v>
      </c>
      <c r="P18" s="95"/>
      <c r="Q18" s="96"/>
      <c r="R18" s="68"/>
    </row>
    <row r="19" spans="1:18" s="16" customFormat="1" x14ac:dyDescent="0.3">
      <c r="A19" s="4"/>
      <c r="B19" s="111"/>
      <c r="C19" s="14"/>
      <c r="D19" s="66">
        <v>43708</v>
      </c>
      <c r="E19" s="34" t="s">
        <v>83</v>
      </c>
      <c r="F19" s="52"/>
      <c r="G19" s="52" t="s">
        <v>226</v>
      </c>
      <c r="H19" s="18" t="s">
        <v>71</v>
      </c>
      <c r="I19" s="27" t="s">
        <v>63</v>
      </c>
      <c r="J19" s="51"/>
      <c r="K19" s="51">
        <v>80</v>
      </c>
      <c r="L19" s="76"/>
      <c r="M19" s="76">
        <v>43712</v>
      </c>
      <c r="N19" s="77">
        <v>43712</v>
      </c>
      <c r="O19" s="56" t="s">
        <v>70</v>
      </c>
      <c r="P19" s="22"/>
      <c r="Q19" s="20"/>
      <c r="R19" s="68"/>
    </row>
    <row r="20" spans="1:18" s="16" customFormat="1" x14ac:dyDescent="0.3">
      <c r="A20" s="4"/>
      <c r="B20" s="111"/>
      <c r="C20" s="14"/>
      <c r="D20" s="66">
        <v>43676</v>
      </c>
      <c r="E20" s="34" t="s">
        <v>83</v>
      </c>
      <c r="F20" s="52"/>
      <c r="G20" s="52" t="s">
        <v>226</v>
      </c>
      <c r="H20" s="18" t="s">
        <v>71</v>
      </c>
      <c r="I20" s="27" t="s">
        <v>85</v>
      </c>
      <c r="J20" s="51"/>
      <c r="K20" s="51">
        <v>178.02</v>
      </c>
      <c r="L20" s="76"/>
      <c r="M20" s="76">
        <v>43676</v>
      </c>
      <c r="N20" s="77">
        <v>43712</v>
      </c>
      <c r="O20" s="56" t="s">
        <v>23</v>
      </c>
      <c r="P20" s="22"/>
      <c r="Q20" s="20"/>
      <c r="R20" s="68"/>
    </row>
    <row r="21" spans="1:18" s="16" customFormat="1" x14ac:dyDescent="0.3">
      <c r="A21" s="4"/>
      <c r="B21" s="111"/>
      <c r="C21" s="27" t="s">
        <v>140</v>
      </c>
      <c r="D21" s="66">
        <v>43587</v>
      </c>
      <c r="E21" s="34" t="s">
        <v>99</v>
      </c>
      <c r="F21" s="52" t="s">
        <v>110</v>
      </c>
      <c r="G21" s="52" t="s">
        <v>217</v>
      </c>
      <c r="H21" s="8" t="s">
        <v>111</v>
      </c>
      <c r="I21" s="27" t="s">
        <v>103</v>
      </c>
      <c r="J21" s="26"/>
      <c r="K21" s="26">
        <v>338</v>
      </c>
      <c r="L21" s="76"/>
      <c r="M21" s="76">
        <v>43601</v>
      </c>
      <c r="N21" s="76">
        <v>43712</v>
      </c>
      <c r="O21" s="56" t="s">
        <v>23</v>
      </c>
      <c r="P21" s="22"/>
      <c r="Q21" s="20"/>
      <c r="R21" s="68"/>
    </row>
    <row r="22" spans="1:18" s="16" customFormat="1" x14ac:dyDescent="0.3">
      <c r="A22" s="4"/>
      <c r="B22" s="111"/>
      <c r="C22" s="27">
        <v>1487</v>
      </c>
      <c r="D22" s="66">
        <v>43682</v>
      </c>
      <c r="E22" s="34" t="s">
        <v>87</v>
      </c>
      <c r="F22" s="52" t="s">
        <v>88</v>
      </c>
      <c r="G22" s="52" t="s">
        <v>212</v>
      </c>
      <c r="H22" s="44" t="s">
        <v>105</v>
      </c>
      <c r="I22" s="27" t="s">
        <v>22</v>
      </c>
      <c r="J22" s="26"/>
      <c r="K22" s="26">
        <v>463.51</v>
      </c>
      <c r="L22" s="76"/>
      <c r="M22" s="76">
        <v>43699</v>
      </c>
      <c r="N22" s="76">
        <v>43712</v>
      </c>
      <c r="O22" s="56" t="s">
        <v>23</v>
      </c>
      <c r="P22" s="22"/>
      <c r="Q22" s="20"/>
      <c r="R22" s="68"/>
    </row>
    <row r="23" spans="1:18" s="16" customFormat="1" x14ac:dyDescent="0.3">
      <c r="A23" s="4"/>
      <c r="B23" s="111"/>
      <c r="C23" s="27"/>
      <c r="D23" s="75">
        <v>43650</v>
      </c>
      <c r="E23" s="18" t="s">
        <v>83</v>
      </c>
      <c r="F23" s="47"/>
      <c r="G23" s="47" t="s">
        <v>226</v>
      </c>
      <c r="H23" s="18" t="s">
        <v>143</v>
      </c>
      <c r="I23" s="13" t="s">
        <v>128</v>
      </c>
      <c r="J23" s="39"/>
      <c r="K23" s="39">
        <v>405</v>
      </c>
      <c r="L23" s="70"/>
      <c r="M23" s="70">
        <v>43712</v>
      </c>
      <c r="N23" s="84">
        <v>43712</v>
      </c>
      <c r="O23" s="57" t="s">
        <v>23</v>
      </c>
      <c r="P23" s="22"/>
      <c r="Q23" s="20"/>
      <c r="R23" s="68"/>
    </row>
    <row r="24" spans="1:18" s="16" customFormat="1" x14ac:dyDescent="0.3">
      <c r="A24" s="4"/>
      <c r="B24" s="111"/>
      <c r="C24" s="27">
        <v>1441</v>
      </c>
      <c r="D24" s="66">
        <v>43648</v>
      </c>
      <c r="E24" s="18" t="s">
        <v>87</v>
      </c>
      <c r="F24" s="47" t="s">
        <v>88</v>
      </c>
      <c r="G24" s="47" t="s">
        <v>212</v>
      </c>
      <c r="H24" s="44" t="s">
        <v>105</v>
      </c>
      <c r="I24" s="27" t="s">
        <v>116</v>
      </c>
      <c r="J24" s="26"/>
      <c r="K24" s="26">
        <v>463.51</v>
      </c>
      <c r="L24" s="76"/>
      <c r="M24" s="76">
        <v>43668</v>
      </c>
      <c r="N24" s="76">
        <v>43712</v>
      </c>
      <c r="O24" s="56" t="s">
        <v>23</v>
      </c>
      <c r="P24" s="22"/>
      <c r="Q24" s="20"/>
      <c r="R24" s="68"/>
    </row>
    <row r="25" spans="1:18" s="16" customFormat="1" x14ac:dyDescent="0.3">
      <c r="A25" s="4"/>
      <c r="B25" s="111"/>
      <c r="C25" s="27"/>
      <c r="D25" s="66">
        <v>43712</v>
      </c>
      <c r="E25" s="55" t="s">
        <v>156</v>
      </c>
      <c r="F25" s="52"/>
      <c r="G25" s="52"/>
      <c r="H25" s="55" t="s">
        <v>156</v>
      </c>
      <c r="I25" s="27" t="s">
        <v>128</v>
      </c>
      <c r="J25" s="26"/>
      <c r="K25" s="26">
        <v>1</v>
      </c>
      <c r="L25" s="76"/>
      <c r="M25" s="76">
        <v>43712</v>
      </c>
      <c r="N25" s="76">
        <v>43712</v>
      </c>
      <c r="O25" s="56" t="s">
        <v>23</v>
      </c>
      <c r="P25" s="22"/>
      <c r="Q25" s="20"/>
      <c r="R25" s="68"/>
    </row>
    <row r="26" spans="1:18" s="16" customFormat="1" x14ac:dyDescent="0.3">
      <c r="A26" s="4"/>
      <c r="B26" s="111"/>
      <c r="C26" s="27"/>
      <c r="D26" s="101">
        <v>43708</v>
      </c>
      <c r="E26" s="18" t="s">
        <v>58</v>
      </c>
      <c r="F26" s="81"/>
      <c r="G26" s="128" t="s">
        <v>231</v>
      </c>
      <c r="H26" s="44" t="s">
        <v>102</v>
      </c>
      <c r="I26" s="102" t="s">
        <v>24</v>
      </c>
      <c r="J26" s="103"/>
      <c r="K26" s="103">
        <v>9325.91</v>
      </c>
      <c r="L26" s="82"/>
      <c r="M26" s="82" t="s">
        <v>157</v>
      </c>
      <c r="N26" s="82" t="s">
        <v>157</v>
      </c>
      <c r="O26" s="83" t="s">
        <v>23</v>
      </c>
      <c r="P26" s="22"/>
      <c r="Q26" s="20"/>
      <c r="R26" s="68"/>
    </row>
    <row r="27" spans="1:18" s="16" customFormat="1" x14ac:dyDescent="0.3">
      <c r="A27" s="4"/>
      <c r="B27" s="31"/>
      <c r="C27" s="53">
        <v>58</v>
      </c>
      <c r="D27" s="66">
        <v>43677</v>
      </c>
      <c r="E27" s="18" t="s">
        <v>44</v>
      </c>
      <c r="F27" s="52" t="s">
        <v>142</v>
      </c>
      <c r="G27" s="52" t="s">
        <v>229</v>
      </c>
      <c r="H27" s="18" t="s">
        <v>80</v>
      </c>
      <c r="I27" s="27" t="s">
        <v>22</v>
      </c>
      <c r="J27" s="26"/>
      <c r="K27" s="26">
        <v>1800</v>
      </c>
      <c r="L27" s="76"/>
      <c r="M27" s="76">
        <v>43697</v>
      </c>
      <c r="N27" s="76">
        <v>43712</v>
      </c>
      <c r="O27" s="56" t="s">
        <v>23</v>
      </c>
      <c r="P27" s="22"/>
      <c r="Q27" s="20"/>
      <c r="R27" s="68"/>
    </row>
    <row r="28" spans="1:18" s="16" customFormat="1" x14ac:dyDescent="0.3">
      <c r="A28" s="4"/>
      <c r="B28" s="31"/>
      <c r="C28" s="14"/>
      <c r="D28" s="66">
        <v>43712</v>
      </c>
      <c r="E28" s="18" t="s">
        <v>62</v>
      </c>
      <c r="F28" s="52"/>
      <c r="G28" s="52"/>
      <c r="H28" s="18"/>
      <c r="I28" s="13" t="s">
        <v>128</v>
      </c>
      <c r="J28" s="39"/>
      <c r="K28" s="39">
        <v>10.15</v>
      </c>
      <c r="L28" s="76"/>
      <c r="M28" s="76">
        <v>43712</v>
      </c>
      <c r="N28" s="77">
        <v>43712</v>
      </c>
      <c r="O28" s="56" t="s">
        <v>23</v>
      </c>
      <c r="P28" s="22"/>
      <c r="Q28" s="20"/>
      <c r="R28" s="68"/>
    </row>
    <row r="29" spans="1:18" s="16" customFormat="1" x14ac:dyDescent="0.3">
      <c r="A29" s="4"/>
      <c r="B29" s="31"/>
      <c r="C29" s="14"/>
      <c r="D29" s="66">
        <v>43713</v>
      </c>
      <c r="E29" s="59" t="s">
        <v>57</v>
      </c>
      <c r="F29" s="52"/>
      <c r="G29" s="52"/>
      <c r="H29" s="59" t="s">
        <v>57</v>
      </c>
      <c r="I29" s="27" t="s">
        <v>24</v>
      </c>
      <c r="J29" s="51">
        <v>769807.91</v>
      </c>
      <c r="K29" s="51"/>
      <c r="L29" s="76"/>
      <c r="M29" s="76">
        <v>43713</v>
      </c>
      <c r="N29" s="77">
        <v>43713</v>
      </c>
      <c r="O29" s="56" t="s">
        <v>60</v>
      </c>
      <c r="P29" s="22"/>
      <c r="Q29" s="20"/>
      <c r="R29" s="68"/>
    </row>
    <row r="30" spans="1:18" s="16" customFormat="1" x14ac:dyDescent="0.3">
      <c r="A30" s="4"/>
      <c r="B30" s="31"/>
      <c r="C30" s="14"/>
      <c r="D30" s="66">
        <v>43713</v>
      </c>
      <c r="E30" s="59" t="s">
        <v>57</v>
      </c>
      <c r="F30" s="52"/>
      <c r="G30" s="52"/>
      <c r="H30" s="55" t="s">
        <v>57</v>
      </c>
      <c r="I30" s="27"/>
      <c r="J30" s="51">
        <v>230550</v>
      </c>
      <c r="K30" s="51"/>
      <c r="L30" s="76"/>
      <c r="M30" s="76">
        <v>43713</v>
      </c>
      <c r="N30" s="77">
        <v>43713</v>
      </c>
      <c r="O30" s="56" t="s">
        <v>60</v>
      </c>
      <c r="P30" s="22"/>
      <c r="Q30" s="20"/>
      <c r="R30" s="68"/>
    </row>
    <row r="31" spans="1:18" s="16" customFormat="1" x14ac:dyDescent="0.3">
      <c r="A31" s="4"/>
      <c r="B31" s="31"/>
      <c r="C31" s="27">
        <v>775</v>
      </c>
      <c r="D31" s="66">
        <v>43648</v>
      </c>
      <c r="E31" s="34" t="s">
        <v>66</v>
      </c>
      <c r="F31" s="47" t="s">
        <v>145</v>
      </c>
      <c r="G31" s="52" t="s">
        <v>224</v>
      </c>
      <c r="H31" s="45" t="s">
        <v>146</v>
      </c>
      <c r="I31" s="27" t="s">
        <v>85</v>
      </c>
      <c r="J31" s="51"/>
      <c r="K31" s="51">
        <v>3116.13</v>
      </c>
      <c r="L31" s="76"/>
      <c r="M31" s="76">
        <v>43661</v>
      </c>
      <c r="N31" s="76">
        <v>43713</v>
      </c>
      <c r="O31" s="57" t="s">
        <v>23</v>
      </c>
      <c r="P31" s="22"/>
      <c r="Q31" s="20"/>
      <c r="R31" s="68"/>
    </row>
    <row r="32" spans="1:18" s="16" customFormat="1" x14ac:dyDescent="0.3">
      <c r="A32" s="4"/>
      <c r="B32" s="31"/>
      <c r="C32" s="13">
        <v>1159</v>
      </c>
      <c r="D32" s="78">
        <v>43678</v>
      </c>
      <c r="E32" s="18" t="s">
        <v>97</v>
      </c>
      <c r="F32" s="47" t="s">
        <v>141</v>
      </c>
      <c r="G32" s="47" t="s">
        <v>229</v>
      </c>
      <c r="H32" s="44" t="s">
        <v>113</v>
      </c>
      <c r="I32" s="42" t="s">
        <v>22</v>
      </c>
      <c r="J32" s="23"/>
      <c r="K32" s="23">
        <v>900.81</v>
      </c>
      <c r="L32" s="70"/>
      <c r="M32" s="70">
        <v>43697</v>
      </c>
      <c r="N32" s="70">
        <v>43713</v>
      </c>
      <c r="O32" s="57" t="s">
        <v>23</v>
      </c>
      <c r="P32" s="22"/>
      <c r="Q32" s="20"/>
      <c r="R32" s="68"/>
    </row>
    <row r="33" spans="1:18" s="16" customFormat="1" x14ac:dyDescent="0.3">
      <c r="A33" s="4"/>
      <c r="B33" s="31"/>
      <c r="C33" s="13">
        <v>15298</v>
      </c>
      <c r="D33" s="78">
        <v>43663</v>
      </c>
      <c r="E33" s="18" t="s">
        <v>89</v>
      </c>
      <c r="F33" s="47" t="s">
        <v>90</v>
      </c>
      <c r="G33" s="47" t="s">
        <v>213</v>
      </c>
      <c r="H33" s="18" t="s">
        <v>91</v>
      </c>
      <c r="I33" s="42" t="s">
        <v>85</v>
      </c>
      <c r="J33" s="23"/>
      <c r="K33" s="112">
        <v>679</v>
      </c>
      <c r="L33" s="70"/>
      <c r="M33" s="70">
        <v>43693</v>
      </c>
      <c r="N33" s="70">
        <v>43713</v>
      </c>
      <c r="O33" s="57" t="s">
        <v>23</v>
      </c>
      <c r="P33" s="22"/>
      <c r="Q33" s="20"/>
      <c r="R33" s="68"/>
    </row>
    <row r="34" spans="1:18" s="16" customFormat="1" x14ac:dyDescent="0.3">
      <c r="A34" s="4"/>
      <c r="B34" s="31"/>
      <c r="C34" s="13">
        <v>15333</v>
      </c>
      <c r="D34" s="78">
        <v>43665</v>
      </c>
      <c r="E34" s="18" t="s">
        <v>89</v>
      </c>
      <c r="F34" s="47" t="s">
        <v>90</v>
      </c>
      <c r="G34" s="47" t="s">
        <v>213</v>
      </c>
      <c r="H34" s="18" t="s">
        <v>91</v>
      </c>
      <c r="I34" s="42" t="s">
        <v>85</v>
      </c>
      <c r="J34" s="23"/>
      <c r="K34" s="112">
        <v>378.06</v>
      </c>
      <c r="L34" s="70"/>
      <c r="M34" s="70">
        <v>43695</v>
      </c>
      <c r="N34" s="70">
        <v>43713</v>
      </c>
      <c r="O34" s="57" t="s">
        <v>23</v>
      </c>
      <c r="P34" s="22"/>
      <c r="Q34" s="20"/>
      <c r="R34" s="68"/>
    </row>
    <row r="35" spans="1:18" s="16" customFormat="1" x14ac:dyDescent="0.3">
      <c r="A35" s="4"/>
      <c r="B35" s="31"/>
      <c r="C35" s="13">
        <v>15366</v>
      </c>
      <c r="D35" s="78">
        <v>43671</v>
      </c>
      <c r="E35" s="18" t="s">
        <v>89</v>
      </c>
      <c r="F35" s="47" t="s">
        <v>90</v>
      </c>
      <c r="G35" s="47" t="s">
        <v>213</v>
      </c>
      <c r="H35" s="18" t="s">
        <v>91</v>
      </c>
      <c r="I35" s="42" t="s">
        <v>85</v>
      </c>
      <c r="J35" s="23"/>
      <c r="K35" s="112">
        <v>176.25</v>
      </c>
      <c r="L35" s="70"/>
      <c r="M35" s="70">
        <v>43701</v>
      </c>
      <c r="N35" s="70">
        <v>43713</v>
      </c>
      <c r="O35" s="57" t="s">
        <v>23</v>
      </c>
      <c r="P35" s="22"/>
      <c r="Q35" s="20"/>
      <c r="R35" s="68"/>
    </row>
    <row r="36" spans="1:18" s="16" customFormat="1" x14ac:dyDescent="0.3">
      <c r="A36" s="4"/>
      <c r="B36" s="31"/>
      <c r="C36" s="27" t="s">
        <v>139</v>
      </c>
      <c r="D36" s="75">
        <v>43662</v>
      </c>
      <c r="E36" s="18" t="s">
        <v>89</v>
      </c>
      <c r="F36" s="47" t="s">
        <v>90</v>
      </c>
      <c r="G36" s="47" t="s">
        <v>213</v>
      </c>
      <c r="H36" s="18" t="s">
        <v>91</v>
      </c>
      <c r="I36" s="13" t="s">
        <v>85</v>
      </c>
      <c r="J36" s="23"/>
      <c r="K36" s="23">
        <v>2051.46</v>
      </c>
      <c r="L36" s="70"/>
      <c r="M36" s="70">
        <v>43687</v>
      </c>
      <c r="N36" s="70">
        <v>43713</v>
      </c>
      <c r="O36" s="57" t="s">
        <v>23</v>
      </c>
      <c r="P36" s="22"/>
      <c r="Q36" s="20"/>
      <c r="R36" s="68"/>
    </row>
    <row r="37" spans="1:18" s="16" customFormat="1" x14ac:dyDescent="0.3">
      <c r="A37" s="4"/>
      <c r="B37" s="31"/>
      <c r="C37" s="27"/>
      <c r="D37" s="66">
        <v>43713</v>
      </c>
      <c r="E37" s="55" t="s">
        <v>156</v>
      </c>
      <c r="F37" s="52"/>
      <c r="G37" s="52"/>
      <c r="H37" s="55" t="s">
        <v>156</v>
      </c>
      <c r="I37" s="27" t="s">
        <v>128</v>
      </c>
      <c r="J37" s="26"/>
      <c r="K37" s="26">
        <v>1</v>
      </c>
      <c r="L37" s="76"/>
      <c r="M37" s="76">
        <v>43713</v>
      </c>
      <c r="N37" s="76">
        <v>43713</v>
      </c>
      <c r="O37" s="56" t="s">
        <v>23</v>
      </c>
      <c r="P37" s="22"/>
      <c r="Q37" s="20"/>
      <c r="R37" s="68"/>
    </row>
    <row r="38" spans="1:18" s="16" customFormat="1" x14ac:dyDescent="0.3">
      <c r="A38" s="4"/>
      <c r="B38" s="31"/>
      <c r="C38" s="27"/>
      <c r="D38" s="66">
        <v>43707</v>
      </c>
      <c r="E38" s="34" t="s">
        <v>144</v>
      </c>
      <c r="F38" s="47"/>
      <c r="G38" s="52" t="s">
        <v>222</v>
      </c>
      <c r="H38" s="45" t="s">
        <v>119</v>
      </c>
      <c r="I38" s="27" t="s">
        <v>24</v>
      </c>
      <c r="J38" s="26"/>
      <c r="K38" s="26">
        <v>18953.419999999998</v>
      </c>
      <c r="L38" s="76"/>
      <c r="M38" s="76">
        <v>43715</v>
      </c>
      <c r="N38" s="76">
        <v>43713</v>
      </c>
      <c r="O38" s="56" t="s">
        <v>23</v>
      </c>
      <c r="P38" s="22"/>
      <c r="Q38" s="20"/>
      <c r="R38" s="68"/>
    </row>
    <row r="39" spans="1:18" s="16" customFormat="1" x14ac:dyDescent="0.3">
      <c r="A39" s="4"/>
      <c r="B39" s="31"/>
      <c r="C39" s="27">
        <v>199385</v>
      </c>
      <c r="D39" s="66">
        <v>43671</v>
      </c>
      <c r="E39" s="18" t="s">
        <v>154</v>
      </c>
      <c r="F39" s="48" t="s">
        <v>155</v>
      </c>
      <c r="G39" s="48" t="s">
        <v>213</v>
      </c>
      <c r="H39" s="18" t="s">
        <v>30</v>
      </c>
      <c r="I39" s="34" t="s">
        <v>85</v>
      </c>
      <c r="J39" s="26"/>
      <c r="K39" s="26">
        <v>2101.89</v>
      </c>
      <c r="L39" s="76"/>
      <c r="M39" s="76">
        <v>43701</v>
      </c>
      <c r="N39" s="76">
        <v>43713</v>
      </c>
      <c r="O39" s="56" t="s">
        <v>23</v>
      </c>
      <c r="P39" s="22"/>
      <c r="Q39" s="20"/>
      <c r="R39" s="68"/>
    </row>
    <row r="40" spans="1:18" s="16" customFormat="1" x14ac:dyDescent="0.3">
      <c r="A40" s="4"/>
      <c r="B40" s="31"/>
      <c r="C40" s="13">
        <v>199336</v>
      </c>
      <c r="D40" s="75">
        <v>43671</v>
      </c>
      <c r="E40" s="18" t="s">
        <v>154</v>
      </c>
      <c r="F40" s="48" t="s">
        <v>155</v>
      </c>
      <c r="G40" s="48" t="s">
        <v>225</v>
      </c>
      <c r="H40" s="18" t="s">
        <v>52</v>
      </c>
      <c r="I40" s="18" t="s">
        <v>85</v>
      </c>
      <c r="J40" s="23"/>
      <c r="K40" s="23">
        <v>323.39</v>
      </c>
      <c r="L40" s="70"/>
      <c r="M40" s="70">
        <v>43701</v>
      </c>
      <c r="N40" s="70">
        <v>43713</v>
      </c>
      <c r="O40" s="56" t="s">
        <v>23</v>
      </c>
      <c r="P40" s="22"/>
      <c r="Q40" s="20"/>
      <c r="R40" s="68"/>
    </row>
    <row r="41" spans="1:18" s="16" customFormat="1" x14ac:dyDescent="0.3">
      <c r="A41" s="4"/>
      <c r="B41" s="31"/>
      <c r="C41" s="109">
        <v>8406</v>
      </c>
      <c r="D41" s="66">
        <v>43672</v>
      </c>
      <c r="E41" s="18" t="s">
        <v>107</v>
      </c>
      <c r="F41" s="47" t="s">
        <v>75</v>
      </c>
      <c r="G41" s="47" t="s">
        <v>225</v>
      </c>
      <c r="H41" s="18" t="s">
        <v>52</v>
      </c>
      <c r="I41" s="98" t="s">
        <v>85</v>
      </c>
      <c r="J41" s="51"/>
      <c r="K41" s="51">
        <v>605.4</v>
      </c>
      <c r="L41" s="70"/>
      <c r="M41" s="70">
        <v>43692</v>
      </c>
      <c r="N41" s="70">
        <v>43713</v>
      </c>
      <c r="O41" s="57" t="s">
        <v>23</v>
      </c>
      <c r="P41" s="22"/>
      <c r="Q41" s="20"/>
      <c r="R41" s="68"/>
    </row>
    <row r="42" spans="1:18" s="16" customFormat="1" x14ac:dyDescent="0.3">
      <c r="A42" s="4"/>
      <c r="B42" s="31"/>
      <c r="C42" s="109">
        <v>8428</v>
      </c>
      <c r="D42" s="78">
        <v>43676</v>
      </c>
      <c r="E42" s="18" t="s">
        <v>107</v>
      </c>
      <c r="F42" s="47" t="s">
        <v>75</v>
      </c>
      <c r="G42" s="47" t="s">
        <v>225</v>
      </c>
      <c r="H42" s="18" t="s">
        <v>52</v>
      </c>
      <c r="I42" s="98" t="s">
        <v>85</v>
      </c>
      <c r="J42" s="51"/>
      <c r="K42" s="51">
        <v>5945</v>
      </c>
      <c r="L42" s="70"/>
      <c r="M42" s="70">
        <v>43704</v>
      </c>
      <c r="N42" s="70">
        <v>43713</v>
      </c>
      <c r="O42" s="56" t="s">
        <v>23</v>
      </c>
      <c r="P42" s="22"/>
      <c r="Q42" s="20"/>
      <c r="R42" s="68"/>
    </row>
    <row r="43" spans="1:18" s="16" customFormat="1" x14ac:dyDescent="0.3">
      <c r="A43" s="4"/>
      <c r="B43" s="31"/>
      <c r="C43" s="13">
        <v>19431</v>
      </c>
      <c r="D43" s="75">
        <v>43648</v>
      </c>
      <c r="E43" s="107" t="s">
        <v>104</v>
      </c>
      <c r="F43" s="108" t="s">
        <v>50</v>
      </c>
      <c r="G43" s="47" t="s">
        <v>225</v>
      </c>
      <c r="H43" s="18" t="s">
        <v>52</v>
      </c>
      <c r="I43" s="13" t="s">
        <v>22</v>
      </c>
      <c r="J43" s="23"/>
      <c r="K43" s="23">
        <v>3960</v>
      </c>
      <c r="L43" s="70"/>
      <c r="M43" s="70">
        <v>43678</v>
      </c>
      <c r="N43" s="70">
        <v>43713</v>
      </c>
      <c r="O43" s="57" t="s">
        <v>23</v>
      </c>
      <c r="P43" s="22"/>
      <c r="Q43" s="20"/>
      <c r="R43" s="68"/>
    </row>
    <row r="44" spans="1:18" s="16" customFormat="1" x14ac:dyDescent="0.3">
      <c r="A44" s="4"/>
      <c r="B44" s="31"/>
      <c r="C44" s="27" t="s">
        <v>135</v>
      </c>
      <c r="D44" s="66">
        <v>43647</v>
      </c>
      <c r="E44" s="105" t="s">
        <v>104</v>
      </c>
      <c r="F44" s="108" t="s">
        <v>50</v>
      </c>
      <c r="G44" s="47" t="s">
        <v>225</v>
      </c>
      <c r="H44" s="18" t="s">
        <v>52</v>
      </c>
      <c r="I44" s="27" t="s">
        <v>85</v>
      </c>
      <c r="J44" s="26"/>
      <c r="K44" s="26">
        <v>6689.5</v>
      </c>
      <c r="L44" s="76"/>
      <c r="M44" s="76">
        <v>43677</v>
      </c>
      <c r="N44" s="76">
        <v>43713</v>
      </c>
      <c r="O44" s="56" t="s">
        <v>23</v>
      </c>
      <c r="P44" s="22"/>
      <c r="Q44" s="20"/>
      <c r="R44" s="68"/>
    </row>
    <row r="45" spans="1:18" s="16" customFormat="1" x14ac:dyDescent="0.3">
      <c r="A45" s="4"/>
      <c r="B45" s="31"/>
      <c r="C45" s="13">
        <v>19538</v>
      </c>
      <c r="D45" s="75">
        <v>43655</v>
      </c>
      <c r="E45" s="107" t="s">
        <v>104</v>
      </c>
      <c r="F45" s="108" t="s">
        <v>50</v>
      </c>
      <c r="G45" s="47" t="s">
        <v>213</v>
      </c>
      <c r="H45" s="18" t="s">
        <v>91</v>
      </c>
      <c r="I45" s="13" t="s">
        <v>85</v>
      </c>
      <c r="J45" s="23"/>
      <c r="K45" s="23">
        <v>424</v>
      </c>
      <c r="L45" s="70"/>
      <c r="M45" s="70">
        <v>43685</v>
      </c>
      <c r="N45" s="70">
        <v>43713</v>
      </c>
      <c r="O45" s="56" t="s">
        <v>23</v>
      </c>
      <c r="P45" s="22"/>
      <c r="Q45" s="20"/>
      <c r="R45" s="68"/>
    </row>
    <row r="46" spans="1:18" s="16" customFormat="1" x14ac:dyDescent="0.3">
      <c r="A46" s="4"/>
      <c r="B46" s="31"/>
      <c r="C46" s="27" t="s">
        <v>136</v>
      </c>
      <c r="D46" s="66">
        <v>43656</v>
      </c>
      <c r="E46" s="105" t="s">
        <v>104</v>
      </c>
      <c r="F46" s="106" t="s">
        <v>50</v>
      </c>
      <c r="G46" s="52" t="s">
        <v>225</v>
      </c>
      <c r="H46" s="34" t="s">
        <v>52</v>
      </c>
      <c r="I46" s="27" t="s">
        <v>85</v>
      </c>
      <c r="J46" s="26"/>
      <c r="K46" s="26">
        <v>1815</v>
      </c>
      <c r="L46" s="76"/>
      <c r="M46" s="76">
        <v>43686</v>
      </c>
      <c r="N46" s="76">
        <v>43713</v>
      </c>
      <c r="O46" s="56" t="s">
        <v>23</v>
      </c>
      <c r="P46" s="22"/>
      <c r="Q46" s="20"/>
      <c r="R46" s="68"/>
    </row>
    <row r="47" spans="1:18" s="16" customFormat="1" x14ac:dyDescent="0.3">
      <c r="A47" s="4"/>
      <c r="B47" s="31"/>
      <c r="C47" s="13" t="s">
        <v>137</v>
      </c>
      <c r="D47" s="78">
        <v>43656</v>
      </c>
      <c r="E47" s="107" t="s">
        <v>104</v>
      </c>
      <c r="F47" s="108" t="s">
        <v>50</v>
      </c>
      <c r="G47" s="52" t="s">
        <v>225</v>
      </c>
      <c r="H47" s="18" t="s">
        <v>52</v>
      </c>
      <c r="I47" s="42" t="s">
        <v>85</v>
      </c>
      <c r="J47" s="23"/>
      <c r="K47" s="23">
        <v>1815</v>
      </c>
      <c r="L47" s="70"/>
      <c r="M47" s="70">
        <v>43701</v>
      </c>
      <c r="N47" s="70">
        <v>43713</v>
      </c>
      <c r="O47" s="57" t="s">
        <v>23</v>
      </c>
      <c r="P47" s="22"/>
      <c r="Q47" s="20"/>
      <c r="R47" s="68"/>
    </row>
    <row r="48" spans="1:18" s="16" customFormat="1" x14ac:dyDescent="0.3">
      <c r="A48" s="4"/>
      <c r="B48" s="31"/>
      <c r="C48" s="27"/>
      <c r="D48" s="66">
        <v>43713</v>
      </c>
      <c r="E48" s="105" t="s">
        <v>158</v>
      </c>
      <c r="F48" s="106"/>
      <c r="G48" s="52" t="s">
        <v>219</v>
      </c>
      <c r="H48" s="105" t="s">
        <v>158</v>
      </c>
      <c r="I48" s="86" t="s">
        <v>128</v>
      </c>
      <c r="J48" s="26"/>
      <c r="K48" s="26">
        <v>40.6</v>
      </c>
      <c r="L48" s="76"/>
      <c r="M48" s="76">
        <v>43713</v>
      </c>
      <c r="N48" s="76">
        <v>43713</v>
      </c>
      <c r="O48" s="56" t="s">
        <v>23</v>
      </c>
      <c r="P48" s="22"/>
      <c r="Q48" s="20"/>
      <c r="R48" s="68"/>
    </row>
    <row r="49" spans="1:18" s="16" customFormat="1" x14ac:dyDescent="0.3">
      <c r="A49" s="4"/>
      <c r="B49" s="31"/>
      <c r="C49" s="27"/>
      <c r="D49" s="66">
        <v>43713</v>
      </c>
      <c r="E49" s="113" t="s">
        <v>81</v>
      </c>
      <c r="F49" s="106"/>
      <c r="G49" s="52"/>
      <c r="H49" s="113" t="s">
        <v>81</v>
      </c>
      <c r="I49" s="86" t="s">
        <v>128</v>
      </c>
      <c r="J49" s="26"/>
      <c r="K49" s="26">
        <v>950382</v>
      </c>
      <c r="L49" s="76"/>
      <c r="M49" s="76">
        <v>43713</v>
      </c>
      <c r="N49" s="76">
        <v>43713</v>
      </c>
      <c r="O49" s="56" t="s">
        <v>28</v>
      </c>
      <c r="P49" s="22"/>
      <c r="Q49" s="20"/>
      <c r="R49" s="68"/>
    </row>
    <row r="50" spans="1:18" s="16" customFormat="1" x14ac:dyDescent="0.3">
      <c r="A50" s="4"/>
      <c r="B50" s="31"/>
      <c r="C50" s="27"/>
      <c r="D50" s="66">
        <v>43714</v>
      </c>
      <c r="E50" s="62" t="s">
        <v>82</v>
      </c>
      <c r="F50" s="106"/>
      <c r="G50" s="52"/>
      <c r="H50" s="62" t="s">
        <v>82</v>
      </c>
      <c r="I50" s="86" t="s">
        <v>128</v>
      </c>
      <c r="J50" s="26">
        <v>67347.17</v>
      </c>
      <c r="K50" s="26"/>
      <c r="L50" s="76"/>
      <c r="M50" s="76">
        <v>43714</v>
      </c>
      <c r="N50" s="76">
        <v>43714</v>
      </c>
      <c r="O50" s="56" t="s">
        <v>27</v>
      </c>
      <c r="P50" s="22"/>
      <c r="Q50" s="20"/>
      <c r="R50" s="68"/>
    </row>
    <row r="51" spans="1:18" s="16" customFormat="1" x14ac:dyDescent="0.3">
      <c r="A51" s="4"/>
      <c r="B51" s="31"/>
      <c r="C51" s="27"/>
      <c r="D51" s="66">
        <v>43683</v>
      </c>
      <c r="E51" s="62" t="s">
        <v>82</v>
      </c>
      <c r="F51" s="106"/>
      <c r="G51" s="52"/>
      <c r="H51" s="62" t="s">
        <v>82</v>
      </c>
      <c r="I51" s="86" t="s">
        <v>128</v>
      </c>
      <c r="J51" s="26">
        <v>89781.65</v>
      </c>
      <c r="K51" s="26"/>
      <c r="L51" s="76"/>
      <c r="M51" s="76">
        <v>43714</v>
      </c>
      <c r="N51" s="76">
        <v>43714</v>
      </c>
      <c r="O51" s="56" t="s">
        <v>59</v>
      </c>
      <c r="P51" s="22"/>
      <c r="Q51" s="20"/>
      <c r="R51" s="68"/>
    </row>
    <row r="52" spans="1:18" s="16" customFormat="1" x14ac:dyDescent="0.3">
      <c r="A52" s="4"/>
      <c r="B52" s="31"/>
      <c r="C52" s="27"/>
      <c r="D52" s="66">
        <v>43714</v>
      </c>
      <c r="E52" s="105" t="s">
        <v>159</v>
      </c>
      <c r="F52" s="106"/>
      <c r="G52" s="52" t="s">
        <v>220</v>
      </c>
      <c r="H52" s="18" t="s">
        <v>101</v>
      </c>
      <c r="I52" s="86" t="s">
        <v>24</v>
      </c>
      <c r="J52" s="26"/>
      <c r="K52" s="26">
        <v>157050.82</v>
      </c>
      <c r="L52" s="76"/>
      <c r="M52" s="76">
        <v>43714</v>
      </c>
      <c r="N52" s="76">
        <v>43714</v>
      </c>
      <c r="O52" s="56" t="s">
        <v>23</v>
      </c>
      <c r="P52" s="22"/>
      <c r="Q52" s="20"/>
      <c r="R52" s="68"/>
    </row>
    <row r="53" spans="1:18" s="16" customFormat="1" x14ac:dyDescent="0.3">
      <c r="A53" s="4"/>
      <c r="B53" s="31"/>
      <c r="C53" s="27"/>
      <c r="D53" s="66">
        <v>43714</v>
      </c>
      <c r="E53" s="106" t="s">
        <v>67</v>
      </c>
      <c r="F53" s="106"/>
      <c r="G53" s="52" t="s">
        <v>219</v>
      </c>
      <c r="H53" s="106" t="s">
        <v>67</v>
      </c>
      <c r="I53" s="86" t="s">
        <v>128</v>
      </c>
      <c r="J53" s="26"/>
      <c r="K53" s="26">
        <v>77</v>
      </c>
      <c r="L53" s="76"/>
      <c r="M53" s="76">
        <v>43714</v>
      </c>
      <c r="N53" s="76">
        <v>43714</v>
      </c>
      <c r="O53" s="56" t="s">
        <v>23</v>
      </c>
      <c r="P53" s="22"/>
      <c r="Q53" s="20"/>
      <c r="R53" s="68"/>
    </row>
    <row r="54" spans="1:18" s="16" customFormat="1" x14ac:dyDescent="0.3">
      <c r="A54" s="4"/>
      <c r="B54" s="31"/>
      <c r="C54" s="27"/>
      <c r="D54" s="66">
        <v>43717</v>
      </c>
      <c r="E54" s="55" t="s">
        <v>160</v>
      </c>
      <c r="F54" s="106"/>
      <c r="G54" s="52"/>
      <c r="H54" s="55" t="s">
        <v>160</v>
      </c>
      <c r="I54" s="86" t="s">
        <v>128</v>
      </c>
      <c r="J54" s="26">
        <v>1</v>
      </c>
      <c r="K54" s="26"/>
      <c r="L54" s="76"/>
      <c r="M54" s="76">
        <v>43717</v>
      </c>
      <c r="N54" s="76">
        <v>43717</v>
      </c>
      <c r="O54" s="56" t="s">
        <v>60</v>
      </c>
      <c r="P54" s="22"/>
      <c r="Q54" s="20"/>
      <c r="R54" s="68"/>
    </row>
    <row r="55" spans="1:18" s="16" customFormat="1" x14ac:dyDescent="0.3">
      <c r="A55" s="4"/>
      <c r="B55" s="31"/>
      <c r="C55" s="27"/>
      <c r="D55" s="66">
        <v>43717</v>
      </c>
      <c r="E55" s="106" t="s">
        <v>82</v>
      </c>
      <c r="F55" s="106"/>
      <c r="G55" s="52"/>
      <c r="H55" s="47" t="s">
        <v>82</v>
      </c>
      <c r="I55" s="86" t="s">
        <v>128</v>
      </c>
      <c r="J55" s="26">
        <v>49125.83</v>
      </c>
      <c r="K55" s="26"/>
      <c r="L55" s="76"/>
      <c r="M55" s="76">
        <v>43717</v>
      </c>
      <c r="N55" s="76">
        <v>43717</v>
      </c>
      <c r="O55" s="56" t="s">
        <v>27</v>
      </c>
      <c r="P55" s="22"/>
      <c r="Q55" s="20"/>
      <c r="R55" s="68"/>
    </row>
    <row r="56" spans="1:18" s="16" customFormat="1" x14ac:dyDescent="0.3">
      <c r="A56" s="4"/>
      <c r="B56" s="31"/>
      <c r="C56" s="27"/>
      <c r="D56" s="66">
        <v>43717</v>
      </c>
      <c r="E56" s="105" t="s">
        <v>159</v>
      </c>
      <c r="F56" s="106"/>
      <c r="G56" s="52" t="s">
        <v>220</v>
      </c>
      <c r="H56" s="18" t="s">
        <v>101</v>
      </c>
      <c r="I56" s="86" t="s">
        <v>128</v>
      </c>
      <c r="J56" s="26"/>
      <c r="K56" s="26">
        <v>45589.18</v>
      </c>
      <c r="L56" s="76"/>
      <c r="M56" s="76">
        <v>43717</v>
      </c>
      <c r="N56" s="76">
        <v>43717</v>
      </c>
      <c r="O56" s="56" t="s">
        <v>23</v>
      </c>
      <c r="P56" s="22"/>
      <c r="Q56" s="20"/>
      <c r="R56" s="68"/>
    </row>
    <row r="57" spans="1:18" s="16" customFormat="1" x14ac:dyDescent="0.3">
      <c r="A57" s="4"/>
      <c r="B57" s="31"/>
      <c r="C57" s="27"/>
      <c r="D57" s="66">
        <v>43717</v>
      </c>
      <c r="E57" s="105" t="s">
        <v>67</v>
      </c>
      <c r="F57" s="106"/>
      <c r="G57" s="52" t="s">
        <v>219</v>
      </c>
      <c r="H57" s="18" t="s">
        <v>67</v>
      </c>
      <c r="I57" s="86" t="s">
        <v>128</v>
      </c>
      <c r="J57" s="26"/>
      <c r="K57" s="26">
        <v>23</v>
      </c>
      <c r="L57" s="76"/>
      <c r="M57" s="76">
        <v>43717</v>
      </c>
      <c r="N57" s="76">
        <v>43717</v>
      </c>
      <c r="O57" s="56" t="s">
        <v>23</v>
      </c>
      <c r="P57" s="22"/>
      <c r="Q57" s="20"/>
      <c r="R57" s="68"/>
    </row>
    <row r="58" spans="1:18" s="16" customFormat="1" x14ac:dyDescent="0.3">
      <c r="A58" s="4"/>
      <c r="B58" s="31"/>
      <c r="C58" s="27"/>
      <c r="D58" s="66">
        <v>43709</v>
      </c>
      <c r="E58" s="18" t="s">
        <v>153</v>
      </c>
      <c r="F58" s="47"/>
      <c r="G58" s="52" t="s">
        <v>233</v>
      </c>
      <c r="H58" s="44" t="s">
        <v>124</v>
      </c>
      <c r="I58" s="34" t="s">
        <v>26</v>
      </c>
      <c r="J58" s="51"/>
      <c r="K58" s="51">
        <v>3514.65</v>
      </c>
      <c r="L58" s="70"/>
      <c r="M58" s="70">
        <v>43716</v>
      </c>
      <c r="N58" s="70">
        <v>43717</v>
      </c>
      <c r="O58" s="56" t="s">
        <v>23</v>
      </c>
      <c r="P58" s="22"/>
      <c r="Q58" s="20"/>
      <c r="R58" s="68"/>
    </row>
    <row r="59" spans="1:18" s="16" customFormat="1" x14ac:dyDescent="0.3">
      <c r="A59" s="4"/>
      <c r="B59" s="31"/>
      <c r="C59" s="27"/>
      <c r="D59" s="66">
        <v>43719</v>
      </c>
      <c r="E59" s="34" t="s">
        <v>161</v>
      </c>
      <c r="F59" s="52"/>
      <c r="G59" s="52"/>
      <c r="H59" s="34" t="s">
        <v>161</v>
      </c>
      <c r="I59" s="34" t="s">
        <v>26</v>
      </c>
      <c r="J59" s="51">
        <v>1</v>
      </c>
      <c r="K59" s="51"/>
      <c r="L59" s="76"/>
      <c r="M59" s="76">
        <v>43719</v>
      </c>
      <c r="N59" s="76">
        <v>43719</v>
      </c>
      <c r="O59" s="56" t="s">
        <v>60</v>
      </c>
      <c r="P59" s="22"/>
      <c r="Q59" s="20"/>
      <c r="R59" s="68"/>
    </row>
    <row r="60" spans="1:18" s="16" customFormat="1" x14ac:dyDescent="0.3">
      <c r="A60" s="4"/>
      <c r="B60" s="31"/>
      <c r="C60" s="27"/>
      <c r="D60" s="66">
        <v>43719</v>
      </c>
      <c r="E60" s="34" t="s">
        <v>82</v>
      </c>
      <c r="F60" s="52"/>
      <c r="G60" s="52"/>
      <c r="H60" s="44" t="s">
        <v>82</v>
      </c>
      <c r="I60" s="34" t="s">
        <v>26</v>
      </c>
      <c r="J60" s="51">
        <v>53895.19</v>
      </c>
      <c r="K60" s="51"/>
      <c r="L60" s="76"/>
      <c r="M60" s="76">
        <v>43719</v>
      </c>
      <c r="N60" s="76">
        <v>43719</v>
      </c>
      <c r="O60" s="56" t="s">
        <v>59</v>
      </c>
      <c r="P60" s="22"/>
      <c r="Q60" s="20"/>
      <c r="R60" s="68"/>
    </row>
    <row r="61" spans="1:18" s="16" customFormat="1" x14ac:dyDescent="0.3">
      <c r="A61" s="4"/>
      <c r="B61" s="60"/>
      <c r="C61" s="27"/>
      <c r="D61" s="66">
        <v>43719</v>
      </c>
      <c r="E61" s="34" t="s">
        <v>167</v>
      </c>
      <c r="F61" s="52"/>
      <c r="G61" s="52" t="s">
        <v>212</v>
      </c>
      <c r="H61" s="34" t="s">
        <v>167</v>
      </c>
      <c r="I61" s="34" t="s">
        <v>26</v>
      </c>
      <c r="J61" s="51"/>
      <c r="K61" s="51">
        <v>331.31</v>
      </c>
      <c r="L61" s="76"/>
      <c r="M61" s="76">
        <v>43719</v>
      </c>
      <c r="N61" s="76">
        <v>43719</v>
      </c>
      <c r="O61" s="56" t="s">
        <v>23</v>
      </c>
      <c r="P61" s="22"/>
      <c r="Q61" s="20"/>
      <c r="R61" s="68"/>
    </row>
    <row r="62" spans="1:18" s="16" customFormat="1" x14ac:dyDescent="0.3">
      <c r="A62" s="4"/>
      <c r="B62" s="31"/>
      <c r="C62" s="27"/>
      <c r="D62" s="66">
        <v>43719</v>
      </c>
      <c r="E62" s="34" t="s">
        <v>161</v>
      </c>
      <c r="F62" s="52"/>
      <c r="G62" s="52"/>
      <c r="H62" s="34" t="s">
        <v>161</v>
      </c>
      <c r="I62" s="34" t="s">
        <v>26</v>
      </c>
      <c r="J62" s="51"/>
      <c r="K62" s="51">
        <v>1</v>
      </c>
      <c r="L62" s="76"/>
      <c r="M62" s="76">
        <v>43719</v>
      </c>
      <c r="N62" s="76">
        <v>43719</v>
      </c>
      <c r="O62" s="56" t="s">
        <v>23</v>
      </c>
      <c r="P62" s="22"/>
      <c r="Q62" s="20"/>
      <c r="R62" s="68"/>
    </row>
    <row r="63" spans="1:18" s="16" customFormat="1" x14ac:dyDescent="0.3">
      <c r="A63" s="4"/>
      <c r="B63" s="31"/>
      <c r="C63" s="13">
        <v>48</v>
      </c>
      <c r="D63" s="78">
        <v>43710</v>
      </c>
      <c r="E63" s="18" t="s">
        <v>54</v>
      </c>
      <c r="F63" s="47" t="s">
        <v>55</v>
      </c>
      <c r="G63" s="52" t="s">
        <v>214</v>
      </c>
      <c r="H63" s="18" t="s">
        <v>43</v>
      </c>
      <c r="I63" s="42" t="s">
        <v>24</v>
      </c>
      <c r="J63" s="23"/>
      <c r="K63" s="23">
        <v>38000</v>
      </c>
      <c r="L63" s="70"/>
      <c r="M63" s="70">
        <v>43728</v>
      </c>
      <c r="N63" s="70">
        <v>43719</v>
      </c>
      <c r="O63" s="57" t="s">
        <v>23</v>
      </c>
      <c r="P63" s="22"/>
      <c r="Q63" s="20"/>
      <c r="R63" s="68"/>
    </row>
    <row r="64" spans="1:18" s="16" customFormat="1" x14ac:dyDescent="0.3">
      <c r="A64" s="4"/>
      <c r="B64" s="31"/>
      <c r="C64" s="13" t="s">
        <v>138</v>
      </c>
      <c r="D64" s="78">
        <v>43658</v>
      </c>
      <c r="E64" s="18" t="s">
        <v>54</v>
      </c>
      <c r="F64" s="47" t="s">
        <v>55</v>
      </c>
      <c r="G64" s="52" t="s">
        <v>214</v>
      </c>
      <c r="H64" s="18" t="s">
        <v>43</v>
      </c>
      <c r="I64" s="42" t="s">
        <v>116</v>
      </c>
      <c r="J64" s="23"/>
      <c r="K64" s="23">
        <v>12666.66</v>
      </c>
      <c r="L64" s="70"/>
      <c r="M64" s="70">
        <v>43718</v>
      </c>
      <c r="N64" s="70">
        <v>43719</v>
      </c>
      <c r="O64" s="57" t="s">
        <v>23</v>
      </c>
      <c r="P64" s="22"/>
      <c r="Q64" s="20"/>
      <c r="R64" s="68"/>
    </row>
    <row r="65" spans="1:18" s="16" customFormat="1" x14ac:dyDescent="0.3">
      <c r="A65" s="4"/>
      <c r="B65" s="61"/>
      <c r="C65" s="13">
        <v>1252</v>
      </c>
      <c r="D65" s="75">
        <v>43678</v>
      </c>
      <c r="E65" s="34" t="s">
        <v>149</v>
      </c>
      <c r="F65" s="34" t="s">
        <v>150</v>
      </c>
      <c r="G65" s="52" t="s">
        <v>229</v>
      </c>
      <c r="H65" s="44" t="s">
        <v>151</v>
      </c>
      <c r="I65" s="18" t="s">
        <v>22</v>
      </c>
      <c r="J65" s="23"/>
      <c r="K65" s="23">
        <v>2876.92</v>
      </c>
      <c r="L65" s="70"/>
      <c r="M65" s="70">
        <v>43687</v>
      </c>
      <c r="N65" s="70">
        <v>43719</v>
      </c>
      <c r="O65" s="57" t="s">
        <v>23</v>
      </c>
      <c r="P65" s="62"/>
      <c r="Q65" s="67"/>
      <c r="R65" s="68"/>
    </row>
    <row r="66" spans="1:18" s="16" customFormat="1" x14ac:dyDescent="0.3">
      <c r="A66" s="4"/>
      <c r="B66" s="61"/>
      <c r="C66" s="13"/>
      <c r="D66" s="75">
        <v>43719</v>
      </c>
      <c r="E66" s="107" t="s">
        <v>168</v>
      </c>
      <c r="F66" s="108"/>
      <c r="G66" s="52" t="s">
        <v>219</v>
      </c>
      <c r="H66" s="107" t="s">
        <v>168</v>
      </c>
      <c r="I66" s="13" t="s">
        <v>26</v>
      </c>
      <c r="J66" s="23"/>
      <c r="K66" s="23">
        <v>20.3</v>
      </c>
      <c r="L66" s="70"/>
      <c r="M66" s="70">
        <v>43719</v>
      </c>
      <c r="N66" s="70">
        <v>43719</v>
      </c>
      <c r="O66" s="57" t="s">
        <v>23</v>
      </c>
      <c r="P66" s="62"/>
      <c r="Q66" s="67"/>
      <c r="R66" s="68"/>
    </row>
    <row r="67" spans="1:18" s="16" customFormat="1" x14ac:dyDescent="0.3">
      <c r="A67" s="4"/>
      <c r="B67" s="61"/>
      <c r="C67" s="13"/>
      <c r="D67" s="75">
        <v>43720</v>
      </c>
      <c r="E67" s="107" t="s">
        <v>112</v>
      </c>
      <c r="F67" s="108"/>
      <c r="G67" s="52"/>
      <c r="H67" s="107" t="s">
        <v>112</v>
      </c>
      <c r="I67" s="13" t="s">
        <v>26</v>
      </c>
      <c r="J67" s="23">
        <v>6358.75</v>
      </c>
      <c r="K67" s="23"/>
      <c r="L67" s="70"/>
      <c r="M67" s="70">
        <v>43720</v>
      </c>
      <c r="N67" s="70">
        <v>43720</v>
      </c>
      <c r="O67" s="56" t="s">
        <v>84</v>
      </c>
      <c r="P67" s="62"/>
      <c r="Q67" s="67"/>
      <c r="R67" s="68"/>
    </row>
    <row r="68" spans="1:18" s="16" customFormat="1" x14ac:dyDescent="0.3">
      <c r="A68" s="4"/>
      <c r="B68" s="61"/>
      <c r="C68" s="13">
        <v>6174</v>
      </c>
      <c r="D68" s="78">
        <v>43649</v>
      </c>
      <c r="E68" s="18" t="s">
        <v>47</v>
      </c>
      <c r="F68" s="52" t="s">
        <v>39</v>
      </c>
      <c r="G68" s="52" t="s">
        <v>216</v>
      </c>
      <c r="H68" s="18" t="s">
        <v>95</v>
      </c>
      <c r="I68" s="42" t="s">
        <v>116</v>
      </c>
      <c r="J68" s="23"/>
      <c r="K68" s="23">
        <v>613.79999999999995</v>
      </c>
      <c r="L68" s="70"/>
      <c r="M68" s="70">
        <v>43666</v>
      </c>
      <c r="N68" s="70">
        <v>43720</v>
      </c>
      <c r="O68" s="57" t="s">
        <v>23</v>
      </c>
      <c r="P68" s="62"/>
      <c r="Q68" s="67"/>
      <c r="R68" s="68"/>
    </row>
    <row r="69" spans="1:18" s="16" customFormat="1" x14ac:dyDescent="0.3">
      <c r="A69" s="4"/>
      <c r="B69" s="61"/>
      <c r="C69" s="114">
        <v>6311</v>
      </c>
      <c r="D69" s="115">
        <v>43690</v>
      </c>
      <c r="E69" s="116" t="s">
        <v>47</v>
      </c>
      <c r="F69" s="117" t="s">
        <v>39</v>
      </c>
      <c r="G69" s="52" t="s">
        <v>216</v>
      </c>
      <c r="H69" s="116" t="s">
        <v>95</v>
      </c>
      <c r="I69" s="118" t="s">
        <v>22</v>
      </c>
      <c r="J69" s="119"/>
      <c r="K69" s="119">
        <v>372</v>
      </c>
      <c r="L69" s="120"/>
      <c r="M69" s="120">
        <v>43697</v>
      </c>
      <c r="N69" s="120">
        <v>43720</v>
      </c>
      <c r="O69" s="56" t="s">
        <v>23</v>
      </c>
      <c r="P69" s="62"/>
      <c r="Q69" s="67"/>
      <c r="R69" s="68"/>
    </row>
    <row r="70" spans="1:18" s="16" customFormat="1" x14ac:dyDescent="0.3">
      <c r="A70" s="4"/>
      <c r="B70" s="31"/>
      <c r="C70" s="97">
        <v>23</v>
      </c>
      <c r="D70" s="89">
        <v>43536</v>
      </c>
      <c r="E70" s="71" t="s">
        <v>46</v>
      </c>
      <c r="F70" s="72" t="s">
        <v>40</v>
      </c>
      <c r="G70" s="133" t="s">
        <v>232</v>
      </c>
      <c r="H70" s="44" t="s">
        <v>162</v>
      </c>
      <c r="I70" s="90" t="s">
        <v>128</v>
      </c>
      <c r="J70" s="73"/>
      <c r="K70" s="73">
        <v>5342.5</v>
      </c>
      <c r="L70" s="91"/>
      <c r="M70" s="91">
        <v>43720</v>
      </c>
      <c r="N70" s="91">
        <v>43720</v>
      </c>
      <c r="O70" s="79" t="s">
        <v>23</v>
      </c>
      <c r="P70" s="22"/>
      <c r="Q70" s="20"/>
      <c r="R70" s="68"/>
    </row>
    <row r="71" spans="1:18" s="16" customFormat="1" x14ac:dyDescent="0.3">
      <c r="A71" s="4"/>
      <c r="B71" s="31"/>
      <c r="C71" s="97"/>
      <c r="D71" s="89">
        <v>43720</v>
      </c>
      <c r="E71" s="71" t="s">
        <v>158</v>
      </c>
      <c r="F71" s="72"/>
      <c r="G71" s="133" t="s">
        <v>219</v>
      </c>
      <c r="H71" s="71" t="s">
        <v>158</v>
      </c>
      <c r="I71" s="90" t="s">
        <v>26</v>
      </c>
      <c r="J71" s="73"/>
      <c r="K71" s="73">
        <v>30.45</v>
      </c>
      <c r="L71" s="91"/>
      <c r="M71" s="91">
        <v>43720</v>
      </c>
      <c r="N71" s="121">
        <v>43720</v>
      </c>
      <c r="O71" s="79" t="s">
        <v>23</v>
      </c>
      <c r="P71" s="22"/>
      <c r="Q71" s="20"/>
      <c r="R71" s="68"/>
    </row>
    <row r="72" spans="1:18" s="16" customFormat="1" x14ac:dyDescent="0.3">
      <c r="A72" s="4"/>
      <c r="B72" s="31"/>
      <c r="C72" s="97"/>
      <c r="D72" s="89">
        <v>43725</v>
      </c>
      <c r="E72" s="71" t="s">
        <v>82</v>
      </c>
      <c r="F72" s="72"/>
      <c r="G72" s="133"/>
      <c r="H72" s="71" t="s">
        <v>82</v>
      </c>
      <c r="I72" s="90" t="s">
        <v>128</v>
      </c>
      <c r="J72" s="73">
        <v>46334.6</v>
      </c>
      <c r="K72" s="73"/>
      <c r="L72" s="91"/>
      <c r="M72" s="91">
        <v>43725</v>
      </c>
      <c r="N72" s="121">
        <v>43725</v>
      </c>
      <c r="O72" s="79" t="s">
        <v>59</v>
      </c>
      <c r="P72" s="22"/>
      <c r="Q72" s="20"/>
      <c r="R72" s="68"/>
    </row>
    <row r="73" spans="1:18" s="16" customFormat="1" x14ac:dyDescent="0.3">
      <c r="A73" s="4"/>
      <c r="B73" s="31"/>
      <c r="C73" s="13" t="s">
        <v>166</v>
      </c>
      <c r="D73" s="78">
        <v>43707</v>
      </c>
      <c r="E73" s="18" t="s">
        <v>72</v>
      </c>
      <c r="F73" s="18" t="s">
        <v>38</v>
      </c>
      <c r="G73" s="47" t="s">
        <v>224</v>
      </c>
      <c r="H73" s="8" t="s">
        <v>111</v>
      </c>
      <c r="I73" s="98" t="s">
        <v>63</v>
      </c>
      <c r="J73" s="23"/>
      <c r="K73" s="23">
        <v>11230.32</v>
      </c>
      <c r="L73" s="70"/>
      <c r="M73" s="70">
        <v>43713</v>
      </c>
      <c r="N73" s="70">
        <v>43721</v>
      </c>
      <c r="O73" s="56" t="s">
        <v>23</v>
      </c>
      <c r="P73" s="22"/>
      <c r="Q73" s="20"/>
      <c r="R73" s="68"/>
    </row>
    <row r="74" spans="1:18" s="16" customFormat="1" x14ac:dyDescent="0.3">
      <c r="A74" s="4"/>
      <c r="B74" s="31"/>
      <c r="C74" s="13">
        <v>2</v>
      </c>
      <c r="D74" s="75">
        <v>43718</v>
      </c>
      <c r="E74" s="34" t="s">
        <v>164</v>
      </c>
      <c r="F74" s="47" t="s">
        <v>165</v>
      </c>
      <c r="G74" s="47" t="s">
        <v>215</v>
      </c>
      <c r="H74" s="44" t="s">
        <v>109</v>
      </c>
      <c r="I74" s="13" t="s">
        <v>24</v>
      </c>
      <c r="J74" s="23"/>
      <c r="K74" s="23">
        <v>34884</v>
      </c>
      <c r="L74" s="70"/>
      <c r="M74" s="70">
        <v>43758</v>
      </c>
      <c r="N74" s="70">
        <v>43721</v>
      </c>
      <c r="O74" s="56" t="s">
        <v>23</v>
      </c>
      <c r="P74" s="22"/>
      <c r="Q74" s="20"/>
      <c r="R74" s="68"/>
    </row>
    <row r="75" spans="1:18" s="16" customFormat="1" x14ac:dyDescent="0.3">
      <c r="A75" s="4"/>
      <c r="B75" s="31"/>
      <c r="C75" s="27"/>
      <c r="D75" s="66">
        <v>43725</v>
      </c>
      <c r="E75" s="34" t="s">
        <v>168</v>
      </c>
      <c r="F75" s="47"/>
      <c r="G75" s="52" t="s">
        <v>219</v>
      </c>
      <c r="H75" s="34" t="s">
        <v>168</v>
      </c>
      <c r="I75" s="13" t="s">
        <v>128</v>
      </c>
      <c r="J75" s="23"/>
      <c r="K75" s="23">
        <v>20.3</v>
      </c>
      <c r="L75" s="70"/>
      <c r="M75" s="70">
        <v>43721</v>
      </c>
      <c r="N75" s="100">
        <v>43721</v>
      </c>
      <c r="O75" s="56" t="s">
        <v>23</v>
      </c>
      <c r="P75" s="22"/>
      <c r="Q75" s="20"/>
      <c r="R75" s="68"/>
    </row>
    <row r="76" spans="1:18" s="16" customFormat="1" x14ac:dyDescent="0.3">
      <c r="A76" s="4"/>
      <c r="B76" s="31"/>
      <c r="C76" s="27">
        <v>68289880</v>
      </c>
      <c r="D76" s="66">
        <v>43672</v>
      </c>
      <c r="E76" s="18" t="s">
        <v>53</v>
      </c>
      <c r="F76" s="47" t="s">
        <v>163</v>
      </c>
      <c r="G76" s="50" t="s">
        <v>227</v>
      </c>
      <c r="H76" s="88" t="s">
        <v>117</v>
      </c>
      <c r="I76" s="13" t="s">
        <v>24</v>
      </c>
      <c r="J76" s="23"/>
      <c r="K76" s="23">
        <v>199.98</v>
      </c>
      <c r="L76" s="70"/>
      <c r="M76" s="70">
        <v>43723</v>
      </c>
      <c r="N76" s="100">
        <v>43721</v>
      </c>
      <c r="O76" s="57" t="s">
        <v>23</v>
      </c>
      <c r="P76" s="22"/>
      <c r="Q76" s="20"/>
      <c r="R76" s="68"/>
    </row>
    <row r="77" spans="1:18" s="16" customFormat="1" x14ac:dyDescent="0.3">
      <c r="A77" s="4"/>
      <c r="B77" s="31"/>
      <c r="C77" s="13"/>
      <c r="D77" s="75">
        <v>43725</v>
      </c>
      <c r="E77" s="34" t="s">
        <v>82</v>
      </c>
      <c r="F77" s="47"/>
      <c r="G77" s="52"/>
      <c r="H77" s="34" t="s">
        <v>82</v>
      </c>
      <c r="I77" s="13" t="s">
        <v>26</v>
      </c>
      <c r="J77" s="23">
        <v>8010.15</v>
      </c>
      <c r="K77" s="23"/>
      <c r="L77" s="70"/>
      <c r="M77" s="70">
        <v>43725</v>
      </c>
      <c r="N77" s="70">
        <v>43725</v>
      </c>
      <c r="O77" s="56" t="s">
        <v>59</v>
      </c>
      <c r="P77" s="22"/>
      <c r="Q77" s="20"/>
      <c r="R77" s="68"/>
    </row>
    <row r="78" spans="1:18" s="16" customFormat="1" x14ac:dyDescent="0.3">
      <c r="A78" s="4"/>
      <c r="B78" s="31"/>
      <c r="C78" s="14">
        <v>72640</v>
      </c>
      <c r="D78" s="66">
        <v>43678</v>
      </c>
      <c r="E78" s="34" t="s">
        <v>76</v>
      </c>
      <c r="F78" s="52" t="s">
        <v>86</v>
      </c>
      <c r="G78" s="52" t="s">
        <v>218</v>
      </c>
      <c r="H78" s="18" t="s">
        <v>56</v>
      </c>
      <c r="I78" s="27" t="s">
        <v>22</v>
      </c>
      <c r="J78" s="51"/>
      <c r="K78" s="51">
        <v>4000</v>
      </c>
      <c r="L78" s="76"/>
      <c r="M78" s="76">
        <v>43697</v>
      </c>
      <c r="N78" s="76">
        <v>43725</v>
      </c>
      <c r="O78" s="56" t="s">
        <v>23</v>
      </c>
      <c r="P78" s="22"/>
      <c r="Q78" s="20"/>
      <c r="R78" s="68"/>
    </row>
    <row r="79" spans="1:18" s="16" customFormat="1" x14ac:dyDescent="0.3">
      <c r="A79" s="4"/>
      <c r="B79" s="31"/>
      <c r="C79" s="14">
        <v>73136</v>
      </c>
      <c r="D79" s="66">
        <v>43710</v>
      </c>
      <c r="E79" s="18" t="s">
        <v>76</v>
      </c>
      <c r="F79" s="52" t="s">
        <v>86</v>
      </c>
      <c r="G79" s="52" t="s">
        <v>218</v>
      </c>
      <c r="H79" s="18" t="s">
        <v>56</v>
      </c>
      <c r="I79" s="13" t="s">
        <v>24</v>
      </c>
      <c r="J79" s="23"/>
      <c r="K79" s="23">
        <v>4000</v>
      </c>
      <c r="L79" s="76"/>
      <c r="M79" s="76">
        <v>43728</v>
      </c>
      <c r="N79" s="76">
        <v>43725</v>
      </c>
      <c r="O79" s="56" t="s">
        <v>23</v>
      </c>
      <c r="P79" s="22"/>
      <c r="Q79" s="20"/>
      <c r="R79" s="68"/>
    </row>
    <row r="80" spans="1:18" s="16" customFormat="1" x14ac:dyDescent="0.3">
      <c r="A80" s="4"/>
      <c r="B80" s="31"/>
      <c r="C80" s="14"/>
      <c r="D80" s="66">
        <v>43725</v>
      </c>
      <c r="E80" s="18" t="s">
        <v>168</v>
      </c>
      <c r="F80" s="52"/>
      <c r="G80" s="52" t="s">
        <v>219</v>
      </c>
      <c r="H80" s="18" t="s">
        <v>168</v>
      </c>
      <c r="I80" s="13" t="s">
        <v>26</v>
      </c>
      <c r="J80" s="26"/>
      <c r="K80" s="26">
        <v>10.15</v>
      </c>
      <c r="L80" s="76"/>
      <c r="M80" s="76">
        <v>43725</v>
      </c>
      <c r="N80" s="76">
        <v>43725</v>
      </c>
      <c r="O80" s="56" t="s">
        <v>23</v>
      </c>
      <c r="P80" s="22"/>
      <c r="Q80" s="20"/>
      <c r="R80" s="68"/>
    </row>
    <row r="81" spans="1:18" s="16" customFormat="1" x14ac:dyDescent="0.3">
      <c r="A81" s="4"/>
      <c r="B81" s="31"/>
      <c r="C81" s="14" t="s">
        <v>148</v>
      </c>
      <c r="D81" s="66">
        <v>43726</v>
      </c>
      <c r="E81" s="18" t="s">
        <v>72</v>
      </c>
      <c r="F81" s="52" t="s">
        <v>38</v>
      </c>
      <c r="G81" s="52" t="s">
        <v>224</v>
      </c>
      <c r="H81" s="18" t="s">
        <v>176</v>
      </c>
      <c r="I81" s="13" t="s">
        <v>26</v>
      </c>
      <c r="J81" s="26">
        <v>289.52</v>
      </c>
      <c r="K81" s="26"/>
      <c r="L81" s="76"/>
      <c r="M81" s="76">
        <v>43726</v>
      </c>
      <c r="N81" s="76">
        <v>43726</v>
      </c>
      <c r="O81" s="56" t="s">
        <v>60</v>
      </c>
      <c r="P81" s="22"/>
      <c r="Q81" s="20"/>
      <c r="R81" s="68"/>
    </row>
    <row r="82" spans="1:18" s="16" customFormat="1" x14ac:dyDescent="0.3">
      <c r="A82" s="4"/>
      <c r="B82" s="31"/>
      <c r="C82" s="14"/>
      <c r="D82" s="66">
        <v>43726</v>
      </c>
      <c r="E82" s="18" t="s">
        <v>72</v>
      </c>
      <c r="F82" s="52" t="s">
        <v>38</v>
      </c>
      <c r="G82" s="52" t="s">
        <v>224</v>
      </c>
      <c r="H82" s="18" t="s">
        <v>175</v>
      </c>
      <c r="I82" s="13" t="s">
        <v>26</v>
      </c>
      <c r="J82" s="26">
        <v>301.36</v>
      </c>
      <c r="K82" s="26"/>
      <c r="L82" s="76"/>
      <c r="M82" s="76">
        <v>43726</v>
      </c>
      <c r="N82" s="76">
        <v>43726</v>
      </c>
      <c r="O82" s="56" t="s">
        <v>60</v>
      </c>
      <c r="P82" s="22"/>
      <c r="Q82" s="20"/>
      <c r="R82" s="68"/>
    </row>
    <row r="83" spans="1:18" s="16" customFormat="1" x14ac:dyDescent="0.3">
      <c r="A83" s="4"/>
      <c r="B83" s="31"/>
      <c r="C83" s="14"/>
      <c r="D83" s="66">
        <v>43726</v>
      </c>
      <c r="E83" s="18" t="s">
        <v>82</v>
      </c>
      <c r="F83" s="52"/>
      <c r="G83" s="52"/>
      <c r="H83" s="18" t="s">
        <v>82</v>
      </c>
      <c r="I83" s="27" t="s">
        <v>26</v>
      </c>
      <c r="J83" s="26">
        <v>6526.22</v>
      </c>
      <c r="K83" s="26"/>
      <c r="L83" s="76"/>
      <c r="M83" s="76">
        <v>43726</v>
      </c>
      <c r="N83" s="76">
        <v>43726</v>
      </c>
      <c r="O83" s="56" t="s">
        <v>59</v>
      </c>
      <c r="P83" s="22"/>
      <c r="Q83" s="20"/>
      <c r="R83" s="68"/>
    </row>
    <row r="84" spans="1:18" s="16" customFormat="1" x14ac:dyDescent="0.3">
      <c r="A84" s="4"/>
      <c r="B84" s="31"/>
      <c r="C84" s="13">
        <v>299</v>
      </c>
      <c r="D84" s="75">
        <v>43710</v>
      </c>
      <c r="E84" s="18" t="s">
        <v>125</v>
      </c>
      <c r="F84" s="104" t="s">
        <v>126</v>
      </c>
      <c r="G84" s="52" t="s">
        <v>223</v>
      </c>
      <c r="H84" s="18" t="s">
        <v>127</v>
      </c>
      <c r="I84" s="34" t="s">
        <v>63</v>
      </c>
      <c r="J84" s="26"/>
      <c r="K84" s="26">
        <v>5631</v>
      </c>
      <c r="L84" s="70"/>
      <c r="M84" s="70">
        <v>43728</v>
      </c>
      <c r="N84" s="70">
        <v>43726</v>
      </c>
      <c r="O84" s="56" t="s">
        <v>23</v>
      </c>
      <c r="P84" s="22"/>
      <c r="Q84" s="20"/>
      <c r="R84" s="68"/>
    </row>
    <row r="85" spans="1:18" s="16" customFormat="1" x14ac:dyDescent="0.3">
      <c r="A85" s="4"/>
      <c r="B85" s="31"/>
      <c r="C85" s="85" t="s">
        <v>171</v>
      </c>
      <c r="D85" s="75">
        <v>43679</v>
      </c>
      <c r="E85" s="18" t="s">
        <v>172</v>
      </c>
      <c r="F85" s="48" t="s">
        <v>173</v>
      </c>
      <c r="G85" s="47" t="s">
        <v>225</v>
      </c>
      <c r="H85" s="18" t="s">
        <v>52</v>
      </c>
      <c r="I85" s="18" t="s">
        <v>63</v>
      </c>
      <c r="J85" s="26"/>
      <c r="K85" s="26">
        <v>582</v>
      </c>
      <c r="L85" s="70"/>
      <c r="M85" s="70">
        <v>43709</v>
      </c>
      <c r="N85" s="70">
        <v>43726</v>
      </c>
      <c r="O85" s="56" t="s">
        <v>23</v>
      </c>
      <c r="P85" s="22"/>
      <c r="Q85" s="20"/>
      <c r="R85" s="68"/>
    </row>
    <row r="86" spans="1:18" s="16" customFormat="1" x14ac:dyDescent="0.3">
      <c r="A86" s="4"/>
      <c r="B86" s="31"/>
      <c r="C86" s="85" t="s">
        <v>174</v>
      </c>
      <c r="D86" s="75">
        <v>43679</v>
      </c>
      <c r="E86" s="18" t="s">
        <v>172</v>
      </c>
      <c r="F86" s="48" t="s">
        <v>173</v>
      </c>
      <c r="G86" s="47" t="s">
        <v>225</v>
      </c>
      <c r="H86" s="18" t="s">
        <v>52</v>
      </c>
      <c r="I86" s="34" t="s">
        <v>63</v>
      </c>
      <c r="J86" s="26"/>
      <c r="K86" s="26">
        <v>883.8</v>
      </c>
      <c r="L86" s="70"/>
      <c r="M86" s="70">
        <v>43709</v>
      </c>
      <c r="N86" s="70">
        <v>43726</v>
      </c>
      <c r="O86" s="56" t="s">
        <v>23</v>
      </c>
      <c r="P86" s="22"/>
      <c r="Q86" s="20"/>
      <c r="R86" s="68"/>
    </row>
    <row r="87" spans="1:18" s="16" customFormat="1" x14ac:dyDescent="0.3">
      <c r="A87" s="4"/>
      <c r="B87" s="31"/>
      <c r="C87" s="13"/>
      <c r="D87" s="75">
        <v>43726</v>
      </c>
      <c r="E87" s="18" t="s">
        <v>168</v>
      </c>
      <c r="F87" s="104"/>
      <c r="G87" s="52" t="s">
        <v>219</v>
      </c>
      <c r="H87" s="18" t="s">
        <v>168</v>
      </c>
      <c r="I87" s="34" t="s">
        <v>24</v>
      </c>
      <c r="J87" s="26"/>
      <c r="K87" s="26">
        <v>20.3</v>
      </c>
      <c r="L87" s="70"/>
      <c r="M87" s="70">
        <v>43726</v>
      </c>
      <c r="N87" s="70">
        <v>43726</v>
      </c>
      <c r="O87" s="56" t="s">
        <v>23</v>
      </c>
      <c r="P87" s="22"/>
      <c r="Q87" s="20"/>
      <c r="R87" s="68"/>
    </row>
    <row r="88" spans="1:18" s="16" customFormat="1" x14ac:dyDescent="0.3">
      <c r="A88" s="4"/>
      <c r="B88" s="31"/>
      <c r="C88" s="43"/>
      <c r="D88" s="75">
        <v>43728</v>
      </c>
      <c r="E88" s="18" t="s">
        <v>112</v>
      </c>
      <c r="F88" s="47"/>
      <c r="G88" s="47"/>
      <c r="H88" s="18" t="s">
        <v>112</v>
      </c>
      <c r="I88" s="98" t="s">
        <v>26</v>
      </c>
      <c r="J88" s="23">
        <v>119528.35</v>
      </c>
      <c r="K88" s="23"/>
      <c r="L88" s="84"/>
      <c r="M88" s="75">
        <v>43728</v>
      </c>
      <c r="N88" s="75">
        <v>43728</v>
      </c>
      <c r="O88" s="56" t="s">
        <v>23</v>
      </c>
      <c r="P88" s="22"/>
      <c r="Q88" s="20"/>
      <c r="R88" s="68"/>
    </row>
    <row r="89" spans="1:18" s="16" customFormat="1" x14ac:dyDescent="0.3">
      <c r="A89" s="4"/>
      <c r="B89" s="31"/>
      <c r="C89" s="43"/>
      <c r="D89" s="66">
        <v>43708</v>
      </c>
      <c r="E89" s="34" t="s">
        <v>114</v>
      </c>
      <c r="F89" s="47" t="s">
        <v>121</v>
      </c>
      <c r="G89" s="52" t="s">
        <v>222</v>
      </c>
      <c r="H89" s="34" t="s">
        <v>122</v>
      </c>
      <c r="I89" s="27" t="s">
        <v>24</v>
      </c>
      <c r="J89" s="26"/>
      <c r="K89" s="26">
        <v>86155.69</v>
      </c>
      <c r="L89" s="76"/>
      <c r="M89" s="76">
        <v>43728</v>
      </c>
      <c r="N89" s="77">
        <v>43728</v>
      </c>
      <c r="O89" s="56" t="s">
        <v>23</v>
      </c>
      <c r="P89" s="22"/>
      <c r="Q89" s="20"/>
      <c r="R89" s="68"/>
    </row>
    <row r="90" spans="1:18" s="16" customFormat="1" x14ac:dyDescent="0.3">
      <c r="A90" s="4"/>
      <c r="B90" s="31"/>
      <c r="C90" s="13"/>
      <c r="D90" s="66">
        <v>43708</v>
      </c>
      <c r="E90" s="34" t="s">
        <v>120</v>
      </c>
      <c r="F90" s="52" t="s">
        <v>93</v>
      </c>
      <c r="G90" s="52" t="s">
        <v>234</v>
      </c>
      <c r="H90" s="44" t="s">
        <v>108</v>
      </c>
      <c r="I90" s="27" t="s">
        <v>24</v>
      </c>
      <c r="J90" s="26"/>
      <c r="K90" s="26">
        <v>568.84</v>
      </c>
      <c r="L90" s="76"/>
      <c r="M90" s="76">
        <v>43728</v>
      </c>
      <c r="N90" s="76">
        <v>43728</v>
      </c>
      <c r="O90" s="124" t="s">
        <v>23</v>
      </c>
      <c r="P90" s="22"/>
      <c r="Q90" s="20"/>
      <c r="R90" s="68"/>
    </row>
    <row r="91" spans="1:18" s="16" customFormat="1" x14ac:dyDescent="0.3">
      <c r="A91" s="4"/>
      <c r="B91" s="31"/>
      <c r="C91" s="13"/>
      <c r="D91" s="78">
        <v>43708</v>
      </c>
      <c r="E91" s="18" t="s">
        <v>115</v>
      </c>
      <c r="F91" s="18"/>
      <c r="G91" s="47" t="s">
        <v>230</v>
      </c>
      <c r="H91" s="18" t="s">
        <v>69</v>
      </c>
      <c r="I91" s="21" t="s">
        <v>63</v>
      </c>
      <c r="J91" s="39"/>
      <c r="K91" s="39">
        <v>6655.66</v>
      </c>
      <c r="L91" s="70"/>
      <c r="M91" s="70">
        <v>43727</v>
      </c>
      <c r="N91" s="70">
        <v>43728</v>
      </c>
      <c r="O91" s="57" t="s">
        <v>23</v>
      </c>
      <c r="P91" s="22"/>
      <c r="Q91" s="20"/>
      <c r="R91" s="68"/>
    </row>
    <row r="92" spans="1:18" s="16" customFormat="1" x14ac:dyDescent="0.3">
      <c r="A92" s="4"/>
      <c r="B92" s="31"/>
      <c r="C92" s="13"/>
      <c r="D92" s="66">
        <v>43708</v>
      </c>
      <c r="E92" s="18" t="s">
        <v>94</v>
      </c>
      <c r="F92" s="47" t="s">
        <v>36</v>
      </c>
      <c r="G92" s="47" t="s">
        <v>230</v>
      </c>
      <c r="H92" s="18" t="s">
        <v>69</v>
      </c>
      <c r="I92" s="27" t="s">
        <v>63</v>
      </c>
      <c r="J92" s="26"/>
      <c r="K92" s="26">
        <v>20655.16</v>
      </c>
      <c r="L92" s="76"/>
      <c r="M92" s="76">
        <v>43727</v>
      </c>
      <c r="N92" s="100">
        <v>43728</v>
      </c>
      <c r="O92" s="56" t="s">
        <v>23</v>
      </c>
      <c r="P92" s="22"/>
      <c r="Q92" s="20"/>
      <c r="R92" s="68"/>
    </row>
    <row r="93" spans="1:18" s="16" customFormat="1" x14ac:dyDescent="0.3">
      <c r="A93" s="4"/>
      <c r="B93" s="31"/>
      <c r="C93" s="13"/>
      <c r="D93" s="66">
        <v>43708</v>
      </c>
      <c r="E93" s="18" t="s">
        <v>123</v>
      </c>
      <c r="F93" s="47" t="s">
        <v>36</v>
      </c>
      <c r="G93" s="47" t="s">
        <v>235</v>
      </c>
      <c r="H93" s="44" t="s">
        <v>69</v>
      </c>
      <c r="I93" s="34" t="s">
        <v>63</v>
      </c>
      <c r="J93" s="26"/>
      <c r="K93" s="26">
        <v>5493</v>
      </c>
      <c r="L93" s="76"/>
      <c r="M93" s="76">
        <v>43728</v>
      </c>
      <c r="N93" s="76">
        <v>43728</v>
      </c>
      <c r="O93" s="56" t="s">
        <v>23</v>
      </c>
      <c r="P93" s="22"/>
      <c r="Q93" s="20"/>
      <c r="R93" s="68"/>
    </row>
    <row r="94" spans="1:18" s="16" customFormat="1" x14ac:dyDescent="0.3">
      <c r="A94" s="4"/>
      <c r="B94" s="31"/>
      <c r="C94" s="13"/>
      <c r="D94" s="66">
        <v>43731</v>
      </c>
      <c r="E94" s="18" t="s">
        <v>82</v>
      </c>
      <c r="F94" s="47"/>
      <c r="G94" s="47"/>
      <c r="H94" s="18" t="s">
        <v>82</v>
      </c>
      <c r="I94" s="98" t="s">
        <v>128</v>
      </c>
      <c r="J94" s="26">
        <v>14460.15</v>
      </c>
      <c r="K94" s="26"/>
      <c r="L94" s="76"/>
      <c r="M94" s="76">
        <v>43731</v>
      </c>
      <c r="N94" s="76">
        <v>43731</v>
      </c>
      <c r="O94" s="56" t="s">
        <v>59</v>
      </c>
      <c r="P94" s="22"/>
      <c r="Q94" s="20"/>
      <c r="R94" s="68"/>
    </row>
    <row r="95" spans="1:18" s="16" customFormat="1" x14ac:dyDescent="0.3">
      <c r="A95" s="4"/>
      <c r="B95" s="31"/>
      <c r="C95" s="13">
        <v>39</v>
      </c>
      <c r="D95" s="75">
        <v>43710</v>
      </c>
      <c r="E95" s="18" t="s">
        <v>177</v>
      </c>
      <c r="F95" s="47" t="s">
        <v>178</v>
      </c>
      <c r="G95" s="47" t="s">
        <v>212</v>
      </c>
      <c r="H95" s="44" t="s">
        <v>98</v>
      </c>
      <c r="I95" s="18" t="s">
        <v>24</v>
      </c>
      <c r="J95" s="39"/>
      <c r="K95" s="39">
        <v>14450</v>
      </c>
      <c r="L95" s="70"/>
      <c r="M95" s="70">
        <v>43731</v>
      </c>
      <c r="N95" s="70">
        <v>43731</v>
      </c>
      <c r="O95" s="57" t="s">
        <v>23</v>
      </c>
      <c r="P95" s="22"/>
      <c r="Q95" s="20"/>
      <c r="R95" s="68"/>
    </row>
    <row r="96" spans="1:18" s="16" customFormat="1" x14ac:dyDescent="0.3">
      <c r="A96" s="4"/>
      <c r="B96" s="31"/>
      <c r="C96" s="13"/>
      <c r="D96" s="75">
        <v>43731</v>
      </c>
      <c r="E96" s="18" t="s">
        <v>206</v>
      </c>
      <c r="F96" s="47"/>
      <c r="G96" s="47" t="s">
        <v>219</v>
      </c>
      <c r="H96" s="18" t="s">
        <v>206</v>
      </c>
      <c r="I96" s="18" t="s">
        <v>128</v>
      </c>
      <c r="J96" s="39"/>
      <c r="K96" s="39">
        <v>10.15</v>
      </c>
      <c r="L96" s="70"/>
      <c r="M96" s="70">
        <v>43731</v>
      </c>
      <c r="N96" s="70">
        <v>43731</v>
      </c>
      <c r="O96" s="57" t="s">
        <v>23</v>
      </c>
      <c r="P96" s="22"/>
      <c r="Q96" s="20"/>
      <c r="R96" s="68"/>
    </row>
    <row r="97" spans="1:18" s="16" customFormat="1" x14ac:dyDescent="0.3">
      <c r="A97" s="4"/>
      <c r="B97" s="31"/>
      <c r="C97" s="13"/>
      <c r="D97" s="75">
        <v>43732</v>
      </c>
      <c r="E97" s="18" t="s">
        <v>82</v>
      </c>
      <c r="F97" s="47"/>
      <c r="G97" s="47"/>
      <c r="H97" s="18" t="s">
        <v>82</v>
      </c>
      <c r="I97" s="18" t="s">
        <v>26</v>
      </c>
      <c r="J97" s="39">
        <v>421738.56</v>
      </c>
      <c r="K97" s="39"/>
      <c r="L97" s="70"/>
      <c r="M97" s="70">
        <v>43732</v>
      </c>
      <c r="N97" s="70">
        <v>43732</v>
      </c>
      <c r="O97" s="57" t="s">
        <v>59</v>
      </c>
      <c r="P97" s="22"/>
      <c r="Q97" s="20"/>
      <c r="R97" s="68"/>
    </row>
    <row r="98" spans="1:18" s="16" customFormat="1" x14ac:dyDescent="0.3">
      <c r="A98" s="4"/>
      <c r="B98" s="31">
        <v>0</v>
      </c>
      <c r="C98" s="85">
        <v>82</v>
      </c>
      <c r="D98" s="75">
        <v>43724</v>
      </c>
      <c r="E98" s="18" t="s">
        <v>92</v>
      </c>
      <c r="F98" s="47" t="s">
        <v>179</v>
      </c>
      <c r="G98" s="47" t="s">
        <v>228</v>
      </c>
      <c r="H98" s="18" t="s">
        <v>68</v>
      </c>
      <c r="I98" s="18" t="s">
        <v>63</v>
      </c>
      <c r="J98" s="23"/>
      <c r="K98" s="23">
        <v>391707.52</v>
      </c>
      <c r="L98" s="70"/>
      <c r="M98" s="70">
        <v>43728</v>
      </c>
      <c r="N98" s="70">
        <v>43732</v>
      </c>
      <c r="O98" s="57" t="s">
        <v>23</v>
      </c>
      <c r="P98" s="22"/>
      <c r="Q98" s="20"/>
      <c r="R98" s="68"/>
    </row>
    <row r="99" spans="1:18" s="16" customFormat="1" x14ac:dyDescent="0.3">
      <c r="A99" s="4"/>
      <c r="B99" s="31"/>
      <c r="C99" s="85"/>
      <c r="D99" s="75">
        <v>43732</v>
      </c>
      <c r="E99" s="18" t="s">
        <v>61</v>
      </c>
      <c r="F99" s="52"/>
      <c r="G99" s="52" t="s">
        <v>236</v>
      </c>
      <c r="H99" s="18" t="s">
        <v>78</v>
      </c>
      <c r="I99" s="27" t="s">
        <v>128</v>
      </c>
      <c r="J99" s="26"/>
      <c r="K99" s="26">
        <v>30010.74</v>
      </c>
      <c r="L99" s="70"/>
      <c r="M99" s="70">
        <v>43732</v>
      </c>
      <c r="N99" s="70">
        <v>43732</v>
      </c>
      <c r="O99" s="57" t="s">
        <v>23</v>
      </c>
      <c r="P99" s="22"/>
      <c r="Q99" s="20"/>
      <c r="R99" s="68"/>
    </row>
    <row r="100" spans="1:18" s="16" customFormat="1" x14ac:dyDescent="0.3">
      <c r="A100" s="4"/>
      <c r="B100" s="31"/>
      <c r="C100" s="85"/>
      <c r="D100" s="75">
        <v>43732</v>
      </c>
      <c r="E100" s="18" t="s">
        <v>156</v>
      </c>
      <c r="F100" s="52"/>
      <c r="G100" s="52"/>
      <c r="H100" s="18" t="s">
        <v>156</v>
      </c>
      <c r="I100" s="27" t="s">
        <v>26</v>
      </c>
      <c r="J100" s="26"/>
      <c r="K100" s="26">
        <v>1</v>
      </c>
      <c r="L100" s="70"/>
      <c r="M100" s="70">
        <v>43732</v>
      </c>
      <c r="N100" s="70">
        <v>43732</v>
      </c>
      <c r="O100" s="57" t="s">
        <v>23</v>
      </c>
      <c r="P100" s="22"/>
      <c r="Q100" s="20"/>
      <c r="R100" s="68"/>
    </row>
    <row r="101" spans="1:18" s="16" customFormat="1" x14ac:dyDescent="0.3">
      <c r="A101" s="4"/>
      <c r="B101" s="31"/>
      <c r="C101" s="85"/>
      <c r="D101" s="75">
        <v>43732</v>
      </c>
      <c r="E101" s="18" t="s">
        <v>206</v>
      </c>
      <c r="F101" s="52"/>
      <c r="G101" s="52" t="s">
        <v>219</v>
      </c>
      <c r="H101" s="18" t="s">
        <v>206</v>
      </c>
      <c r="I101" s="27" t="s">
        <v>26</v>
      </c>
      <c r="J101" s="26"/>
      <c r="K101" s="26">
        <v>20.3</v>
      </c>
      <c r="L101" s="70"/>
      <c r="M101" s="70">
        <v>43732</v>
      </c>
      <c r="N101" s="70">
        <v>43732</v>
      </c>
      <c r="O101" s="57" t="s">
        <v>23</v>
      </c>
      <c r="P101" s="22"/>
      <c r="Q101" s="20"/>
      <c r="R101" s="68"/>
    </row>
    <row r="102" spans="1:18" s="16" customFormat="1" x14ac:dyDescent="0.3">
      <c r="A102" s="4"/>
      <c r="B102" s="31"/>
      <c r="C102" s="85"/>
      <c r="D102" s="75">
        <v>43733</v>
      </c>
      <c r="E102" s="18" t="s">
        <v>82</v>
      </c>
      <c r="F102" s="52"/>
      <c r="G102" s="52"/>
      <c r="H102" s="18" t="s">
        <v>82</v>
      </c>
      <c r="I102" s="27" t="s">
        <v>26</v>
      </c>
      <c r="J102" s="26">
        <v>11437.04</v>
      </c>
      <c r="K102" s="26"/>
      <c r="L102" s="70"/>
      <c r="M102" s="70">
        <v>43733</v>
      </c>
      <c r="N102" s="70">
        <v>43733</v>
      </c>
      <c r="O102" s="57" t="s">
        <v>59</v>
      </c>
      <c r="P102" s="22"/>
      <c r="Q102" s="20"/>
      <c r="R102" s="68"/>
    </row>
    <row r="103" spans="1:18" s="16" customFormat="1" x14ac:dyDescent="0.3">
      <c r="A103" s="4"/>
      <c r="B103" s="31"/>
      <c r="C103" s="13" t="s">
        <v>180</v>
      </c>
      <c r="D103" s="75">
        <v>43703</v>
      </c>
      <c r="E103" s="18" t="s">
        <v>131</v>
      </c>
      <c r="F103" s="47" t="s">
        <v>132</v>
      </c>
      <c r="G103" s="47" t="s">
        <v>225</v>
      </c>
      <c r="H103" s="18" t="s">
        <v>52</v>
      </c>
      <c r="I103" s="13" t="s">
        <v>24</v>
      </c>
      <c r="J103" s="23"/>
      <c r="K103" s="23">
        <v>737.15</v>
      </c>
      <c r="L103" s="70"/>
      <c r="M103" s="70">
        <v>43733</v>
      </c>
      <c r="N103" s="70">
        <v>43733</v>
      </c>
      <c r="O103" s="57" t="s">
        <v>23</v>
      </c>
      <c r="P103" s="22"/>
      <c r="Q103" s="20"/>
      <c r="R103" s="68"/>
    </row>
    <row r="104" spans="1:18" s="16" customFormat="1" x14ac:dyDescent="0.3">
      <c r="A104" s="4"/>
      <c r="B104" s="31"/>
      <c r="C104" s="43" t="s">
        <v>207</v>
      </c>
      <c r="D104" s="75">
        <v>43527</v>
      </c>
      <c r="E104" s="18" t="s">
        <v>42</v>
      </c>
      <c r="F104" s="47" t="s">
        <v>208</v>
      </c>
      <c r="G104" s="47" t="s">
        <v>215</v>
      </c>
      <c r="H104" s="44" t="s">
        <v>109</v>
      </c>
      <c r="I104" s="13" t="s">
        <v>77</v>
      </c>
      <c r="J104" s="23"/>
      <c r="K104" s="23">
        <v>10688.74</v>
      </c>
      <c r="L104" s="70"/>
      <c r="M104" s="70">
        <v>43728</v>
      </c>
      <c r="N104" s="70">
        <v>43733</v>
      </c>
      <c r="O104" s="57" t="s">
        <v>23</v>
      </c>
      <c r="P104" s="22"/>
      <c r="Q104" s="20"/>
      <c r="R104" s="68"/>
    </row>
    <row r="105" spans="1:18" s="16" customFormat="1" x14ac:dyDescent="0.3">
      <c r="A105" s="4"/>
      <c r="B105" s="31"/>
      <c r="C105" s="53"/>
      <c r="D105" s="66">
        <v>43733</v>
      </c>
      <c r="E105" s="34" t="s">
        <v>206</v>
      </c>
      <c r="F105" s="52"/>
      <c r="G105" s="52" t="s">
        <v>219</v>
      </c>
      <c r="H105" s="34" t="s">
        <v>206</v>
      </c>
      <c r="I105" s="27" t="s">
        <v>26</v>
      </c>
      <c r="J105" s="26"/>
      <c r="K105" s="26">
        <v>10.15</v>
      </c>
      <c r="L105" s="76"/>
      <c r="M105" s="76">
        <v>43733</v>
      </c>
      <c r="N105" s="76">
        <v>43733</v>
      </c>
      <c r="O105" s="56" t="s">
        <v>23</v>
      </c>
      <c r="P105" s="22"/>
      <c r="Q105" s="20"/>
      <c r="R105" s="68"/>
    </row>
    <row r="106" spans="1:18" s="16" customFormat="1" x14ac:dyDescent="0.3">
      <c r="A106" s="4"/>
      <c r="B106" s="31"/>
      <c r="C106" s="53"/>
      <c r="D106" s="66">
        <v>43734</v>
      </c>
      <c r="E106" s="34" t="s">
        <v>82</v>
      </c>
      <c r="F106" s="52"/>
      <c r="G106" s="52"/>
      <c r="H106" s="34" t="s">
        <v>82</v>
      </c>
      <c r="I106" s="27" t="s">
        <v>26</v>
      </c>
      <c r="J106" s="26">
        <v>6736.86</v>
      </c>
      <c r="K106" s="26"/>
      <c r="L106" s="76"/>
      <c r="M106" s="76">
        <v>43734</v>
      </c>
      <c r="N106" s="76">
        <v>43734</v>
      </c>
      <c r="O106" s="56" t="s">
        <v>27</v>
      </c>
      <c r="P106" s="22"/>
      <c r="Q106" s="20"/>
      <c r="R106" s="68"/>
    </row>
    <row r="107" spans="1:18" s="16" customFormat="1" x14ac:dyDescent="0.3">
      <c r="A107" s="4"/>
      <c r="B107" s="31"/>
      <c r="C107" s="14">
        <v>41542508</v>
      </c>
      <c r="D107" s="66">
        <v>43728</v>
      </c>
      <c r="E107" s="34" t="s">
        <v>45</v>
      </c>
      <c r="F107" s="52" t="s">
        <v>37</v>
      </c>
      <c r="G107" s="52" t="s">
        <v>211</v>
      </c>
      <c r="H107" s="34" t="s">
        <v>48</v>
      </c>
      <c r="I107" s="34" t="s">
        <v>29</v>
      </c>
      <c r="J107" s="26"/>
      <c r="K107" s="26">
        <v>702</v>
      </c>
      <c r="L107" s="77"/>
      <c r="M107" s="77">
        <v>43758</v>
      </c>
      <c r="N107" s="77">
        <v>43734</v>
      </c>
      <c r="O107" s="56" t="s">
        <v>23</v>
      </c>
      <c r="P107" s="22"/>
      <c r="Q107" s="20"/>
      <c r="R107" s="68"/>
    </row>
    <row r="108" spans="1:18" s="16" customFormat="1" x14ac:dyDescent="0.3">
      <c r="A108" s="4"/>
      <c r="B108" s="31"/>
      <c r="C108" s="14"/>
      <c r="D108" s="66">
        <v>43734</v>
      </c>
      <c r="E108" s="18" t="s">
        <v>74</v>
      </c>
      <c r="F108" s="47"/>
      <c r="G108" s="47"/>
      <c r="H108" s="44" t="s">
        <v>209</v>
      </c>
      <c r="I108" s="34" t="s">
        <v>128</v>
      </c>
      <c r="J108" s="26"/>
      <c r="K108" s="26">
        <v>1927.36</v>
      </c>
      <c r="L108" s="77"/>
      <c r="M108" s="77">
        <v>43734</v>
      </c>
      <c r="N108" s="77">
        <v>43734</v>
      </c>
      <c r="O108" s="56" t="s">
        <v>23</v>
      </c>
      <c r="P108" s="22"/>
      <c r="Q108" s="20"/>
      <c r="R108" s="68"/>
    </row>
    <row r="109" spans="1:18" s="16" customFormat="1" x14ac:dyDescent="0.3">
      <c r="A109" s="4"/>
      <c r="B109" s="31"/>
      <c r="C109" s="14"/>
      <c r="D109" s="66">
        <v>43734</v>
      </c>
      <c r="E109" s="18" t="s">
        <v>183</v>
      </c>
      <c r="F109" s="47"/>
      <c r="G109" s="47" t="s">
        <v>237</v>
      </c>
      <c r="H109" s="44" t="s">
        <v>182</v>
      </c>
      <c r="I109" s="34" t="s">
        <v>128</v>
      </c>
      <c r="J109" s="51"/>
      <c r="K109" s="51">
        <v>2335.3000000000002</v>
      </c>
      <c r="L109" s="76"/>
      <c r="M109" s="76">
        <v>43735</v>
      </c>
      <c r="N109" s="76">
        <v>43734</v>
      </c>
      <c r="O109" s="56" t="s">
        <v>23</v>
      </c>
      <c r="P109" s="22"/>
      <c r="Q109" s="20"/>
      <c r="R109" s="68"/>
    </row>
    <row r="110" spans="1:18" s="16" customFormat="1" x14ac:dyDescent="0.3">
      <c r="A110" s="4"/>
      <c r="B110" s="31"/>
      <c r="C110" s="27"/>
      <c r="D110" s="66">
        <v>43734</v>
      </c>
      <c r="E110" s="34" t="s">
        <v>181</v>
      </c>
      <c r="F110" s="52"/>
      <c r="G110" s="52" t="s">
        <v>237</v>
      </c>
      <c r="H110" s="45" t="s">
        <v>182</v>
      </c>
      <c r="I110" s="34" t="s">
        <v>128</v>
      </c>
      <c r="J110" s="51"/>
      <c r="K110" s="51">
        <v>1772.2</v>
      </c>
      <c r="L110" s="76"/>
      <c r="M110" s="76">
        <v>43735</v>
      </c>
      <c r="N110" s="76">
        <v>43734</v>
      </c>
      <c r="O110" s="56" t="s">
        <v>23</v>
      </c>
      <c r="P110" s="22"/>
      <c r="Q110" s="20"/>
      <c r="R110" s="68"/>
    </row>
    <row r="111" spans="1:18" s="16" customFormat="1" x14ac:dyDescent="0.3">
      <c r="A111" s="4"/>
      <c r="B111" s="31"/>
      <c r="C111" s="27"/>
      <c r="D111" s="66">
        <v>43735</v>
      </c>
      <c r="E111" s="34" t="s">
        <v>112</v>
      </c>
      <c r="F111" s="52"/>
      <c r="G111" s="52"/>
      <c r="H111" s="34" t="s">
        <v>112</v>
      </c>
      <c r="I111" s="34" t="s">
        <v>26</v>
      </c>
      <c r="J111" s="51">
        <v>50965.4</v>
      </c>
      <c r="K111" s="51"/>
      <c r="L111" s="76"/>
      <c r="M111" s="76">
        <v>43735</v>
      </c>
      <c r="N111" s="76">
        <v>43735</v>
      </c>
      <c r="O111" s="56" t="s">
        <v>84</v>
      </c>
      <c r="P111" s="22"/>
      <c r="Q111" s="20"/>
      <c r="R111" s="68"/>
    </row>
    <row r="112" spans="1:18" s="16" customFormat="1" x14ac:dyDescent="0.3">
      <c r="A112" s="4"/>
      <c r="B112" s="31"/>
      <c r="C112" s="13" t="s">
        <v>203</v>
      </c>
      <c r="D112" s="75">
        <v>43707</v>
      </c>
      <c r="E112" s="18" t="s">
        <v>204</v>
      </c>
      <c r="F112" s="52" t="s">
        <v>205</v>
      </c>
      <c r="G112" s="52" t="s">
        <v>221</v>
      </c>
      <c r="H112" s="44" t="s">
        <v>79</v>
      </c>
      <c r="I112" s="34" t="s">
        <v>24</v>
      </c>
      <c r="J112" s="51"/>
      <c r="K112" s="51">
        <v>608.41999999999996</v>
      </c>
      <c r="L112" s="70"/>
      <c r="M112" s="70">
        <v>43737</v>
      </c>
      <c r="N112" s="70">
        <v>43735</v>
      </c>
      <c r="O112" s="56" t="s">
        <v>23</v>
      </c>
      <c r="P112" s="22"/>
      <c r="Q112" s="20"/>
      <c r="R112" s="68"/>
    </row>
    <row r="113" spans="1:18" s="16" customFormat="1" x14ac:dyDescent="0.3">
      <c r="A113" s="4"/>
      <c r="B113" s="31"/>
      <c r="C113" s="12">
        <v>41616860</v>
      </c>
      <c r="D113" s="78">
        <v>43764</v>
      </c>
      <c r="E113" s="18" t="s">
        <v>45</v>
      </c>
      <c r="F113" s="47" t="s">
        <v>37</v>
      </c>
      <c r="G113" s="47" t="s">
        <v>211</v>
      </c>
      <c r="H113" s="18" t="s">
        <v>48</v>
      </c>
      <c r="I113" s="21" t="s">
        <v>29</v>
      </c>
      <c r="J113" s="23"/>
      <c r="K113" s="23">
        <v>22319.4</v>
      </c>
      <c r="L113" s="84"/>
      <c r="M113" s="84">
        <v>43764</v>
      </c>
      <c r="N113" s="84">
        <v>43735</v>
      </c>
      <c r="O113" s="57" t="s">
        <v>23</v>
      </c>
      <c r="P113" s="22"/>
      <c r="Q113" s="20"/>
      <c r="R113" s="68"/>
    </row>
    <row r="114" spans="1:18" s="16" customFormat="1" ht="27.6" x14ac:dyDescent="0.3">
      <c r="A114" s="4"/>
      <c r="B114" s="31"/>
      <c r="C114" s="12">
        <v>163956</v>
      </c>
      <c r="D114" s="75">
        <v>43710</v>
      </c>
      <c r="E114" s="127" t="s">
        <v>187</v>
      </c>
      <c r="F114" s="128" t="s">
        <v>188</v>
      </c>
      <c r="G114" s="65" t="s">
        <v>212</v>
      </c>
      <c r="H114" s="15" t="s">
        <v>189</v>
      </c>
      <c r="I114" s="129" t="s">
        <v>24</v>
      </c>
      <c r="J114" s="130"/>
      <c r="K114" s="130">
        <v>1100</v>
      </c>
      <c r="L114" s="76"/>
      <c r="M114" s="76">
        <v>43738</v>
      </c>
      <c r="N114" s="76">
        <v>43735</v>
      </c>
      <c r="O114" s="56" t="s">
        <v>23</v>
      </c>
      <c r="P114" s="22"/>
      <c r="Q114" s="20"/>
      <c r="R114" s="68"/>
    </row>
    <row r="115" spans="1:18" s="16" customFormat="1" x14ac:dyDescent="0.3">
      <c r="A115" s="4"/>
      <c r="B115" s="31"/>
      <c r="C115" s="43">
        <v>116296</v>
      </c>
      <c r="D115" s="75">
        <v>43682</v>
      </c>
      <c r="E115" s="18" t="s">
        <v>106</v>
      </c>
      <c r="F115" s="47" t="s">
        <v>34</v>
      </c>
      <c r="G115" s="47" t="s">
        <v>225</v>
      </c>
      <c r="H115" s="18" t="s">
        <v>52</v>
      </c>
      <c r="I115" s="27" t="s">
        <v>24</v>
      </c>
      <c r="J115" s="26"/>
      <c r="K115" s="26">
        <v>512.54999999999995</v>
      </c>
      <c r="L115" s="70"/>
      <c r="M115" s="70">
        <v>43712</v>
      </c>
      <c r="N115" s="70">
        <v>43735</v>
      </c>
      <c r="O115" s="56" t="s">
        <v>23</v>
      </c>
      <c r="P115" s="22"/>
      <c r="Q115" s="20"/>
      <c r="R115" s="68"/>
    </row>
    <row r="116" spans="1:18" s="16" customFormat="1" x14ac:dyDescent="0.3">
      <c r="A116" s="4"/>
      <c r="B116" s="31"/>
      <c r="C116" s="93">
        <v>15722</v>
      </c>
      <c r="D116" s="66">
        <v>43683</v>
      </c>
      <c r="E116" s="18" t="s">
        <v>191</v>
      </c>
      <c r="F116" s="47" t="s">
        <v>192</v>
      </c>
      <c r="G116" s="47" t="s">
        <v>225</v>
      </c>
      <c r="H116" s="44" t="s">
        <v>52</v>
      </c>
      <c r="I116" s="98" t="s">
        <v>24</v>
      </c>
      <c r="J116" s="51"/>
      <c r="K116" s="51">
        <v>1318.2</v>
      </c>
      <c r="L116" s="76"/>
      <c r="M116" s="76">
        <v>43713</v>
      </c>
      <c r="N116" s="76">
        <v>43735</v>
      </c>
      <c r="O116" s="57" t="s">
        <v>23</v>
      </c>
      <c r="P116" s="22"/>
      <c r="Q116" s="20"/>
      <c r="R116" s="68"/>
    </row>
    <row r="117" spans="1:18" s="16" customFormat="1" x14ac:dyDescent="0.3">
      <c r="A117" s="4"/>
      <c r="B117" s="31"/>
      <c r="C117" s="27">
        <v>20329</v>
      </c>
      <c r="D117" s="66">
        <v>43703</v>
      </c>
      <c r="E117" s="125" t="s">
        <v>104</v>
      </c>
      <c r="F117" s="126" t="s">
        <v>50</v>
      </c>
      <c r="G117" s="65" t="s">
        <v>225</v>
      </c>
      <c r="H117" s="18" t="s">
        <v>52</v>
      </c>
      <c r="I117" s="27" t="s">
        <v>24</v>
      </c>
      <c r="J117" s="26"/>
      <c r="K117" s="26">
        <v>980</v>
      </c>
      <c r="L117" s="76"/>
      <c r="M117" s="76">
        <v>43733</v>
      </c>
      <c r="N117" s="76">
        <v>43735</v>
      </c>
      <c r="O117" s="56" t="s">
        <v>23</v>
      </c>
      <c r="P117" s="22"/>
      <c r="Q117" s="20"/>
      <c r="R117" s="68"/>
    </row>
    <row r="118" spans="1:18" s="16" customFormat="1" x14ac:dyDescent="0.3">
      <c r="A118" s="4"/>
      <c r="B118" s="31"/>
      <c r="C118" s="13" t="s">
        <v>194</v>
      </c>
      <c r="D118" s="78">
        <v>43682</v>
      </c>
      <c r="E118" s="18" t="s">
        <v>129</v>
      </c>
      <c r="F118" s="48" t="s">
        <v>130</v>
      </c>
      <c r="G118" s="47" t="s">
        <v>225</v>
      </c>
      <c r="H118" s="18" t="s">
        <v>52</v>
      </c>
      <c r="I118" s="21" t="s">
        <v>24</v>
      </c>
      <c r="J118" s="23"/>
      <c r="K118" s="23">
        <v>3624.8</v>
      </c>
      <c r="L118" s="70"/>
      <c r="M118" s="70">
        <v>43712</v>
      </c>
      <c r="N118" s="70">
        <v>43735</v>
      </c>
      <c r="O118" s="57" t="s">
        <v>23</v>
      </c>
      <c r="P118" s="22"/>
      <c r="Q118" s="20"/>
      <c r="R118" s="68"/>
    </row>
    <row r="119" spans="1:18" s="16" customFormat="1" x14ac:dyDescent="0.3">
      <c r="A119" s="4"/>
      <c r="B119" s="31"/>
      <c r="C119" s="12">
        <v>255</v>
      </c>
      <c r="D119" s="78">
        <v>43668</v>
      </c>
      <c r="E119" s="18" t="s">
        <v>185</v>
      </c>
      <c r="F119" s="47" t="s">
        <v>186</v>
      </c>
      <c r="G119" s="47" t="s">
        <v>213</v>
      </c>
      <c r="H119" s="18" t="s">
        <v>91</v>
      </c>
      <c r="I119" s="18" t="s">
        <v>22</v>
      </c>
      <c r="J119" s="39"/>
      <c r="K119" s="39">
        <v>479.2</v>
      </c>
      <c r="L119" s="70"/>
      <c r="M119" s="70">
        <v>43694</v>
      </c>
      <c r="N119" s="70">
        <v>43735</v>
      </c>
      <c r="O119" s="56" t="s">
        <v>23</v>
      </c>
      <c r="P119" s="22"/>
      <c r="Q119" s="20"/>
      <c r="R119" s="68"/>
    </row>
    <row r="120" spans="1:18" s="16" customFormat="1" x14ac:dyDescent="0.3">
      <c r="A120" s="4"/>
      <c r="B120" s="31"/>
      <c r="C120" s="85" t="s">
        <v>196</v>
      </c>
      <c r="D120" s="75">
        <v>43703</v>
      </c>
      <c r="E120" s="18" t="s">
        <v>172</v>
      </c>
      <c r="F120" s="104" t="s">
        <v>173</v>
      </c>
      <c r="G120" s="52" t="s">
        <v>225</v>
      </c>
      <c r="H120" s="18" t="s">
        <v>52</v>
      </c>
      <c r="I120" s="34" t="s">
        <v>24</v>
      </c>
      <c r="J120" s="26"/>
      <c r="K120" s="26">
        <v>934.05</v>
      </c>
      <c r="L120" s="70"/>
      <c r="M120" s="70">
        <v>43733</v>
      </c>
      <c r="N120" s="70">
        <v>43735</v>
      </c>
      <c r="O120" s="56" t="s">
        <v>23</v>
      </c>
      <c r="P120" s="22"/>
      <c r="Q120" s="20"/>
      <c r="R120" s="68"/>
    </row>
    <row r="121" spans="1:18" s="16" customFormat="1" x14ac:dyDescent="0.3">
      <c r="A121" s="4"/>
      <c r="B121" s="31"/>
      <c r="C121" s="13" t="s">
        <v>195</v>
      </c>
      <c r="D121" s="75">
        <v>43665</v>
      </c>
      <c r="E121" s="18" t="s">
        <v>129</v>
      </c>
      <c r="F121" s="104" t="s">
        <v>130</v>
      </c>
      <c r="G121" s="52" t="s">
        <v>225</v>
      </c>
      <c r="H121" s="18" t="s">
        <v>52</v>
      </c>
      <c r="I121" s="34" t="s">
        <v>22</v>
      </c>
      <c r="J121" s="26"/>
      <c r="K121" s="26">
        <v>1850.51</v>
      </c>
      <c r="L121" s="70"/>
      <c r="M121" s="70">
        <v>43710</v>
      </c>
      <c r="N121" s="70">
        <v>43735</v>
      </c>
      <c r="O121" s="56" t="s">
        <v>23</v>
      </c>
      <c r="P121" s="22"/>
      <c r="Q121" s="20"/>
      <c r="R121" s="68"/>
    </row>
    <row r="122" spans="1:18" s="16" customFormat="1" x14ac:dyDescent="0.3">
      <c r="A122" s="4"/>
      <c r="B122" s="31"/>
      <c r="C122" s="13">
        <v>201464</v>
      </c>
      <c r="D122" s="75">
        <v>43679</v>
      </c>
      <c r="E122" s="18" t="s">
        <v>154</v>
      </c>
      <c r="F122" s="104" t="s">
        <v>155</v>
      </c>
      <c r="G122" s="52" t="s">
        <v>225</v>
      </c>
      <c r="H122" s="18" t="s">
        <v>52</v>
      </c>
      <c r="I122" s="34" t="s">
        <v>63</v>
      </c>
      <c r="J122" s="26"/>
      <c r="K122" s="26">
        <v>2027.49</v>
      </c>
      <c r="L122" s="70"/>
      <c r="M122" s="70">
        <v>43709</v>
      </c>
      <c r="N122" s="70">
        <v>43735</v>
      </c>
      <c r="O122" s="56" t="s">
        <v>23</v>
      </c>
      <c r="P122" s="22"/>
      <c r="Q122" s="20"/>
      <c r="R122" s="68"/>
    </row>
    <row r="123" spans="1:18" s="16" customFormat="1" x14ac:dyDescent="0.3">
      <c r="A123" s="4"/>
      <c r="B123" s="31"/>
      <c r="C123" s="13">
        <v>6383</v>
      </c>
      <c r="D123" s="78">
        <v>43712</v>
      </c>
      <c r="E123" s="18" t="s">
        <v>47</v>
      </c>
      <c r="F123" s="47" t="s">
        <v>39</v>
      </c>
      <c r="G123" s="47" t="s">
        <v>216</v>
      </c>
      <c r="H123" s="18" t="s">
        <v>95</v>
      </c>
      <c r="I123" s="42" t="s">
        <v>24</v>
      </c>
      <c r="J123" s="23"/>
      <c r="K123" s="23">
        <v>359.6</v>
      </c>
      <c r="L123" s="70"/>
      <c r="M123" s="70">
        <v>43728</v>
      </c>
      <c r="N123" s="70">
        <v>43735</v>
      </c>
      <c r="O123" s="56" t="s">
        <v>23</v>
      </c>
      <c r="P123" s="22"/>
      <c r="Q123" s="20"/>
      <c r="R123" s="68"/>
    </row>
    <row r="124" spans="1:18" s="16" customFormat="1" x14ac:dyDescent="0.3">
      <c r="A124" s="4"/>
      <c r="B124" s="31"/>
      <c r="C124" s="53">
        <v>725</v>
      </c>
      <c r="D124" s="66">
        <v>43663</v>
      </c>
      <c r="E124" s="34" t="s">
        <v>49</v>
      </c>
      <c r="F124" s="52" t="s">
        <v>35</v>
      </c>
      <c r="G124" s="52" t="s">
        <v>213</v>
      </c>
      <c r="H124" s="8" t="s">
        <v>184</v>
      </c>
      <c r="I124" s="27" t="s">
        <v>22</v>
      </c>
      <c r="J124" s="26"/>
      <c r="K124" s="26">
        <v>1536</v>
      </c>
      <c r="L124" s="76"/>
      <c r="M124" s="76">
        <v>43666</v>
      </c>
      <c r="N124" s="76">
        <v>43735</v>
      </c>
      <c r="O124" s="56" t="s">
        <v>23</v>
      </c>
      <c r="P124" s="22"/>
      <c r="Q124" s="20"/>
      <c r="R124" s="68"/>
    </row>
    <row r="125" spans="1:18" s="16" customFormat="1" x14ac:dyDescent="0.3">
      <c r="A125" s="4"/>
      <c r="B125" s="31"/>
      <c r="C125" s="53">
        <v>785</v>
      </c>
      <c r="D125" s="66">
        <v>43699</v>
      </c>
      <c r="E125" s="34" t="s">
        <v>49</v>
      </c>
      <c r="F125" s="52" t="s">
        <v>35</v>
      </c>
      <c r="G125" s="52" t="s">
        <v>213</v>
      </c>
      <c r="H125" s="8" t="s">
        <v>184</v>
      </c>
      <c r="I125" s="27" t="s">
        <v>24</v>
      </c>
      <c r="J125" s="26"/>
      <c r="K125" s="26">
        <v>1536</v>
      </c>
      <c r="L125" s="76"/>
      <c r="M125" s="76">
        <v>43730</v>
      </c>
      <c r="N125" s="76">
        <v>43735</v>
      </c>
      <c r="O125" s="56" t="s">
        <v>23</v>
      </c>
      <c r="P125" s="22"/>
      <c r="Q125" s="20"/>
      <c r="R125" s="68"/>
    </row>
    <row r="126" spans="1:18" s="16" customFormat="1" x14ac:dyDescent="0.3">
      <c r="A126" s="4"/>
      <c r="B126" s="31"/>
      <c r="C126" s="13">
        <v>196</v>
      </c>
      <c r="D126" s="75">
        <v>43718</v>
      </c>
      <c r="E126" s="18" t="s">
        <v>200</v>
      </c>
      <c r="F126" s="52" t="s">
        <v>201</v>
      </c>
      <c r="G126" s="52" t="s">
        <v>238</v>
      </c>
      <c r="H126" s="44" t="s">
        <v>202</v>
      </c>
      <c r="I126" s="34" t="s">
        <v>24</v>
      </c>
      <c r="J126" s="51"/>
      <c r="K126" s="51">
        <v>800</v>
      </c>
      <c r="L126" s="70"/>
      <c r="M126" s="70">
        <v>43718</v>
      </c>
      <c r="N126" s="70">
        <v>43735</v>
      </c>
      <c r="O126" s="56" t="s">
        <v>23</v>
      </c>
      <c r="P126" s="22"/>
      <c r="Q126" s="20"/>
      <c r="R126" s="68"/>
    </row>
    <row r="127" spans="1:18" s="16" customFormat="1" x14ac:dyDescent="0.3">
      <c r="A127" s="4"/>
      <c r="B127" s="31"/>
      <c r="C127" s="13">
        <v>6</v>
      </c>
      <c r="D127" s="75">
        <v>43717</v>
      </c>
      <c r="E127" s="18" t="s">
        <v>197</v>
      </c>
      <c r="F127" s="52" t="s">
        <v>198</v>
      </c>
      <c r="G127" s="52" t="s">
        <v>238</v>
      </c>
      <c r="H127" s="44" t="s">
        <v>199</v>
      </c>
      <c r="I127" s="34" t="s">
        <v>24</v>
      </c>
      <c r="J127" s="51"/>
      <c r="K127" s="51">
        <v>800</v>
      </c>
      <c r="L127" s="70"/>
      <c r="M127" s="70">
        <v>43718</v>
      </c>
      <c r="N127" s="70">
        <v>43735</v>
      </c>
      <c r="O127" s="56" t="s">
        <v>23</v>
      </c>
      <c r="P127" s="22"/>
      <c r="Q127" s="20"/>
      <c r="R127" s="68"/>
    </row>
    <row r="128" spans="1:18" s="16" customFormat="1" x14ac:dyDescent="0.3">
      <c r="A128" s="4"/>
      <c r="B128" s="31"/>
      <c r="C128" s="27">
        <v>616</v>
      </c>
      <c r="D128" s="66">
        <v>43710</v>
      </c>
      <c r="E128" s="18" t="s">
        <v>193</v>
      </c>
      <c r="F128" s="47" t="s">
        <v>88</v>
      </c>
      <c r="G128" s="47" t="s">
        <v>212</v>
      </c>
      <c r="H128" s="44" t="s">
        <v>105</v>
      </c>
      <c r="I128" s="27" t="s">
        <v>63</v>
      </c>
      <c r="J128" s="26"/>
      <c r="K128" s="26">
        <v>3000</v>
      </c>
      <c r="L128" s="76"/>
      <c r="M128" s="76">
        <v>43728</v>
      </c>
      <c r="N128" s="76">
        <v>43735</v>
      </c>
      <c r="O128" s="57" t="s">
        <v>23</v>
      </c>
      <c r="P128" s="22"/>
      <c r="Q128" s="20"/>
      <c r="R128" s="68"/>
    </row>
    <row r="129" spans="1:18" s="16" customFormat="1" x14ac:dyDescent="0.3">
      <c r="A129" s="4"/>
      <c r="B129" s="31"/>
      <c r="C129" s="27">
        <v>15504</v>
      </c>
      <c r="D129" s="66">
        <v>43691</v>
      </c>
      <c r="E129" s="18" t="s">
        <v>89</v>
      </c>
      <c r="F129" s="47" t="s">
        <v>90</v>
      </c>
      <c r="G129" s="47" t="s">
        <v>213</v>
      </c>
      <c r="H129" s="18" t="s">
        <v>91</v>
      </c>
      <c r="I129" s="27" t="s">
        <v>24</v>
      </c>
      <c r="J129" s="26"/>
      <c r="K129" s="92">
        <v>1358</v>
      </c>
      <c r="L129" s="76"/>
      <c r="M129" s="76">
        <v>43721</v>
      </c>
      <c r="N129" s="76">
        <v>43735</v>
      </c>
      <c r="O129" s="56" t="s">
        <v>23</v>
      </c>
      <c r="P129" s="22"/>
      <c r="Q129" s="20"/>
      <c r="R129" s="68"/>
    </row>
    <row r="130" spans="1:18" s="16" customFormat="1" x14ac:dyDescent="0.3">
      <c r="A130" s="4"/>
      <c r="B130" s="31"/>
      <c r="C130" s="27" t="s">
        <v>190</v>
      </c>
      <c r="D130" s="66">
        <v>43662</v>
      </c>
      <c r="E130" s="34" t="s">
        <v>89</v>
      </c>
      <c r="F130" s="52" t="s">
        <v>90</v>
      </c>
      <c r="G130" s="52" t="s">
        <v>213</v>
      </c>
      <c r="H130" s="34" t="s">
        <v>91</v>
      </c>
      <c r="I130" s="27" t="s">
        <v>85</v>
      </c>
      <c r="J130" s="26"/>
      <c r="K130" s="92">
        <v>2051.46</v>
      </c>
      <c r="L130" s="76"/>
      <c r="M130" s="76">
        <v>43717</v>
      </c>
      <c r="N130" s="76">
        <v>43735</v>
      </c>
      <c r="O130" s="56" t="s">
        <v>23</v>
      </c>
      <c r="P130" s="22"/>
      <c r="Q130" s="20"/>
      <c r="R130" s="68"/>
    </row>
    <row r="131" spans="1:18" s="16" customFormat="1" x14ac:dyDescent="0.3">
      <c r="A131" s="4"/>
      <c r="B131" s="31"/>
      <c r="C131" s="27">
        <v>15470</v>
      </c>
      <c r="D131" s="66">
        <v>43686</v>
      </c>
      <c r="E131" s="18" t="s">
        <v>89</v>
      </c>
      <c r="F131" s="47" t="s">
        <v>90</v>
      </c>
      <c r="G131" s="47" t="s">
        <v>213</v>
      </c>
      <c r="H131" s="18" t="s">
        <v>91</v>
      </c>
      <c r="I131" s="27" t="s">
        <v>24</v>
      </c>
      <c r="J131" s="23"/>
      <c r="K131" s="54">
        <v>2380</v>
      </c>
      <c r="L131" s="76"/>
      <c r="M131" s="76">
        <v>43716</v>
      </c>
      <c r="N131" s="76">
        <v>43735</v>
      </c>
      <c r="O131" s="57" t="s">
        <v>23</v>
      </c>
      <c r="P131" s="22"/>
      <c r="Q131" s="20"/>
      <c r="R131" s="68"/>
    </row>
    <row r="132" spans="1:18" s="16" customFormat="1" ht="14.25" customHeight="1" x14ac:dyDescent="0.3">
      <c r="A132" s="4"/>
      <c r="B132" s="31"/>
      <c r="C132" s="27">
        <v>15457</v>
      </c>
      <c r="D132" s="66">
        <v>43684</v>
      </c>
      <c r="E132" s="18" t="s">
        <v>89</v>
      </c>
      <c r="F132" s="47" t="s">
        <v>90</v>
      </c>
      <c r="G132" s="47" t="s">
        <v>213</v>
      </c>
      <c r="H132" s="18" t="s">
        <v>91</v>
      </c>
      <c r="I132" s="27" t="s">
        <v>24</v>
      </c>
      <c r="J132" s="26"/>
      <c r="K132" s="131">
        <v>1267.92</v>
      </c>
      <c r="L132" s="76"/>
      <c r="M132" s="76">
        <v>43714</v>
      </c>
      <c r="N132" s="76">
        <v>43735</v>
      </c>
      <c r="O132" s="56" t="s">
        <v>23</v>
      </c>
      <c r="P132" s="22"/>
      <c r="Q132" s="20"/>
      <c r="R132" s="68"/>
    </row>
    <row r="133" spans="1:18" s="16" customFormat="1" ht="14.25" customHeight="1" x14ac:dyDescent="0.3">
      <c r="A133" s="4"/>
      <c r="B133" s="31"/>
      <c r="C133" s="93"/>
      <c r="D133" s="66">
        <v>43735</v>
      </c>
      <c r="E133" s="18" t="s">
        <v>206</v>
      </c>
      <c r="F133" s="47"/>
      <c r="G133" s="47" t="s">
        <v>219</v>
      </c>
      <c r="H133" s="18" t="s">
        <v>206</v>
      </c>
      <c r="I133" s="98" t="s">
        <v>128</v>
      </c>
      <c r="J133" s="51"/>
      <c r="K133" s="51">
        <v>121.8</v>
      </c>
      <c r="L133" s="76"/>
      <c r="M133" s="76">
        <v>43735</v>
      </c>
      <c r="N133" s="76">
        <v>43735</v>
      </c>
      <c r="O133" s="57" t="s">
        <v>23</v>
      </c>
      <c r="P133" s="22"/>
      <c r="Q133" s="20"/>
      <c r="R133" s="68"/>
    </row>
    <row r="134" spans="1:18" s="32" customFormat="1" x14ac:dyDescent="0.3">
      <c r="A134" s="30"/>
      <c r="B134" s="31"/>
      <c r="C134" s="13"/>
      <c r="D134" s="75"/>
      <c r="E134" s="18"/>
      <c r="F134" s="52"/>
      <c r="G134" s="52"/>
      <c r="H134" s="18"/>
      <c r="I134" s="34"/>
      <c r="J134" s="26"/>
      <c r="K134" s="26"/>
      <c r="L134" s="70"/>
      <c r="M134" s="70"/>
      <c r="N134" s="70"/>
      <c r="O134" s="58"/>
      <c r="P134" s="22"/>
      <c r="Q134" s="46"/>
      <c r="R134" s="24"/>
    </row>
    <row r="135" spans="1:18" s="32" customFormat="1" x14ac:dyDescent="0.3">
      <c r="A135" s="30"/>
      <c r="B135" s="31"/>
      <c r="C135" s="43"/>
      <c r="D135" s="75"/>
      <c r="E135" s="18"/>
      <c r="F135" s="47"/>
      <c r="G135" s="47"/>
      <c r="H135" s="44"/>
      <c r="I135" s="34"/>
      <c r="J135" s="26"/>
      <c r="K135" s="26"/>
      <c r="L135" s="84"/>
      <c r="M135" s="84"/>
      <c r="N135" s="84"/>
      <c r="O135" s="58"/>
      <c r="P135" s="22"/>
      <c r="Q135" s="46"/>
      <c r="R135" s="24"/>
    </row>
    <row r="136" spans="1:18" s="32" customFormat="1" ht="15" thickBot="1" x14ac:dyDescent="0.35">
      <c r="A136" s="30"/>
      <c r="B136" s="31"/>
      <c r="C136" s="13"/>
      <c r="D136" s="75"/>
      <c r="E136" s="18"/>
      <c r="F136" s="47"/>
      <c r="G136" s="47"/>
      <c r="H136" s="18"/>
      <c r="I136" s="34"/>
      <c r="J136" s="26"/>
      <c r="K136" s="26"/>
      <c r="L136" s="70"/>
      <c r="M136" s="70"/>
      <c r="N136" s="70"/>
      <c r="O136" s="58"/>
      <c r="P136" s="18"/>
      <c r="Q136" s="28"/>
      <c r="R136" s="24"/>
    </row>
    <row r="137" spans="1:18" s="32" customFormat="1" ht="15" thickBot="1" x14ac:dyDescent="0.35">
      <c r="A137" s="30"/>
      <c r="B137" s="30"/>
      <c r="C137" s="94"/>
      <c r="D137" s="37"/>
      <c r="E137" s="37"/>
      <c r="F137" s="37"/>
      <c r="G137" s="37"/>
      <c r="H137" s="35"/>
      <c r="I137" s="35"/>
      <c r="J137" s="69">
        <f>SUM(J8:J136)</f>
        <v>1989484.09</v>
      </c>
      <c r="K137" s="40">
        <f>SUM(K9:K136)</f>
        <v>1989483.0899999996</v>
      </c>
      <c r="L137" s="36">
        <f>SUBTOTAL(9,L134:L136)</f>
        <v>0</v>
      </c>
      <c r="M137" s="35"/>
      <c r="N137" s="35"/>
      <c r="O137" s="35"/>
      <c r="P137" s="37"/>
      <c r="Q137" s="38"/>
      <c r="R137" s="24"/>
    </row>
    <row r="138" spans="1:18" s="32" customFormat="1" x14ac:dyDescent="0.3">
      <c r="A138" s="30"/>
      <c r="B138" s="30"/>
      <c r="C138" s="29"/>
      <c r="D138" s="29"/>
      <c r="E138" s="29"/>
      <c r="F138" s="29"/>
      <c r="G138" s="29"/>
      <c r="H138" s="29"/>
      <c r="I138" s="29"/>
      <c r="J138" s="29"/>
      <c r="K138" s="41"/>
      <c r="L138" s="41"/>
      <c r="M138" s="29"/>
      <c r="N138" s="29"/>
      <c r="O138" s="29"/>
      <c r="P138" s="29"/>
    </row>
    <row r="139" spans="1:18" s="32" customFormat="1" x14ac:dyDescent="0.3">
      <c r="A139" s="30"/>
      <c r="B139" s="30"/>
      <c r="C139" s="29"/>
      <c r="D139" s="29"/>
      <c r="E139" s="29"/>
      <c r="F139" s="29"/>
      <c r="G139" s="29"/>
      <c r="H139" s="29"/>
      <c r="I139" s="29"/>
      <c r="J139" s="29"/>
      <c r="K139" s="41"/>
      <c r="L139" s="41"/>
      <c r="M139" s="29"/>
      <c r="N139" s="29"/>
      <c r="O139" s="29"/>
      <c r="P139" s="29"/>
    </row>
    <row r="140" spans="1:18" s="32" customFormat="1" x14ac:dyDescent="0.3">
      <c r="A140" s="30"/>
      <c r="B140" s="30"/>
      <c r="C140" s="29"/>
      <c r="D140" s="29"/>
      <c r="E140" s="29"/>
      <c r="F140" s="29"/>
      <c r="G140" s="29"/>
      <c r="H140" s="29"/>
      <c r="I140" s="29"/>
      <c r="J140" s="29"/>
      <c r="K140" s="41"/>
      <c r="L140" s="41"/>
      <c r="M140" s="29"/>
      <c r="N140" s="29"/>
      <c r="O140" s="29"/>
      <c r="P140" s="29"/>
    </row>
    <row r="141" spans="1:18" s="32" customFormat="1" x14ac:dyDescent="0.3">
      <c r="A141" s="30"/>
      <c r="B141" s="30"/>
      <c r="C141" s="29"/>
      <c r="D141" s="29"/>
      <c r="E141" s="29"/>
      <c r="F141" s="29"/>
      <c r="G141" s="29"/>
      <c r="H141" s="29"/>
      <c r="I141" s="29"/>
      <c r="J141" s="29"/>
      <c r="K141" s="41"/>
      <c r="L141" s="41"/>
      <c r="M141" s="29"/>
      <c r="N141" s="29"/>
      <c r="O141" s="29"/>
      <c r="P141" s="29"/>
    </row>
    <row r="142" spans="1:18" s="32" customFormat="1" x14ac:dyDescent="0.3">
      <c r="A142" s="30"/>
      <c r="B142" s="30"/>
      <c r="C142" s="29"/>
      <c r="D142" s="29"/>
      <c r="E142" s="29"/>
      <c r="F142" s="29"/>
      <c r="G142" s="29"/>
      <c r="H142" s="29"/>
      <c r="I142" s="29"/>
      <c r="J142" s="29"/>
      <c r="K142" s="41"/>
      <c r="L142" s="41"/>
      <c r="M142" s="29"/>
      <c r="N142" s="29"/>
      <c r="O142" s="29"/>
      <c r="P142" s="29"/>
    </row>
    <row r="143" spans="1:18" s="32" customFormat="1" ht="20.399999999999999" x14ac:dyDescent="0.3">
      <c r="A143" s="30"/>
      <c r="B143" s="30"/>
      <c r="C143" s="17" t="s">
        <v>9</v>
      </c>
      <c r="D143" s="10" t="s">
        <v>10</v>
      </c>
      <c r="E143" s="10" t="s">
        <v>11</v>
      </c>
      <c r="F143" s="10" t="s">
        <v>31</v>
      </c>
      <c r="G143" s="10"/>
      <c r="H143" s="10" t="s">
        <v>12</v>
      </c>
      <c r="I143" s="10" t="s">
        <v>13</v>
      </c>
      <c r="J143" s="10" t="s">
        <v>169</v>
      </c>
      <c r="K143" s="10" t="s">
        <v>15</v>
      </c>
      <c r="L143" s="10" t="s">
        <v>17</v>
      </c>
      <c r="M143" s="10" t="s">
        <v>18</v>
      </c>
      <c r="N143" s="10" t="s">
        <v>170</v>
      </c>
      <c r="O143" s="29"/>
      <c r="P143" s="29"/>
    </row>
    <row r="144" spans="1:18" s="32" customFormat="1" x14ac:dyDescent="0.3">
      <c r="A144" s="30"/>
      <c r="B144" s="30"/>
      <c r="C144" s="13" t="s">
        <v>148</v>
      </c>
      <c r="D144" s="75">
        <v>43678</v>
      </c>
      <c r="E144" s="18" t="s">
        <v>72</v>
      </c>
      <c r="F144" s="18" t="s">
        <v>38</v>
      </c>
      <c r="G144" s="74" t="s">
        <v>224</v>
      </c>
      <c r="H144" s="8" t="s">
        <v>111</v>
      </c>
      <c r="I144" s="18" t="s">
        <v>85</v>
      </c>
      <c r="J144" s="23">
        <v>10940.8</v>
      </c>
      <c r="K144" s="23">
        <v>11230.32</v>
      </c>
      <c r="L144" s="70">
        <v>43682</v>
      </c>
      <c r="M144" s="70">
        <v>43710</v>
      </c>
      <c r="N144" s="122">
        <f>(J144-K144)</f>
        <v>-289.52000000000044</v>
      </c>
      <c r="O144" s="29"/>
      <c r="P144" s="29"/>
    </row>
    <row r="145" spans="1:16" s="32" customFormat="1" x14ac:dyDescent="0.3">
      <c r="A145" s="30"/>
      <c r="B145" s="30"/>
      <c r="C145" s="13" t="s">
        <v>166</v>
      </c>
      <c r="D145" s="78">
        <v>43707</v>
      </c>
      <c r="E145" s="18" t="s">
        <v>72</v>
      </c>
      <c r="F145" s="18" t="s">
        <v>38</v>
      </c>
      <c r="G145" s="74" t="s">
        <v>224</v>
      </c>
      <c r="H145" s="8" t="s">
        <v>111</v>
      </c>
      <c r="I145" s="18" t="s">
        <v>63</v>
      </c>
      <c r="J145" s="23">
        <v>10928.96</v>
      </c>
      <c r="K145" s="23">
        <v>11230.32</v>
      </c>
      <c r="L145" s="70">
        <v>43713</v>
      </c>
      <c r="M145" s="70">
        <v>43721</v>
      </c>
      <c r="N145" s="123">
        <f>(J145-K145)</f>
        <v>-301.36000000000058</v>
      </c>
      <c r="O145" s="29"/>
      <c r="P145" s="29"/>
    </row>
    <row r="146" spans="1:16" s="32" customFormat="1" x14ac:dyDescent="0.3">
      <c r="A146" s="30"/>
      <c r="B146" s="30"/>
      <c r="C146" s="29"/>
      <c r="D146" s="29"/>
      <c r="E146" s="29"/>
      <c r="F146" s="29"/>
      <c r="G146" s="29"/>
      <c r="H146" s="29"/>
      <c r="I146" s="29"/>
      <c r="J146" s="29"/>
      <c r="K146" s="41"/>
      <c r="L146" s="41"/>
      <c r="M146" s="29"/>
      <c r="N146" s="29"/>
      <c r="O146" s="29"/>
      <c r="P146" s="29"/>
    </row>
    <row r="147" spans="1:16" s="32" customFormat="1" x14ac:dyDescent="0.3">
      <c r="A147" s="30"/>
      <c r="B147" s="30"/>
      <c r="C147" s="29"/>
      <c r="D147" s="29"/>
      <c r="E147" s="29"/>
      <c r="F147" s="29"/>
      <c r="G147" s="29"/>
      <c r="H147" s="29"/>
      <c r="I147" s="29"/>
      <c r="J147" s="29"/>
      <c r="K147" s="41"/>
      <c r="L147" s="41"/>
      <c r="M147" s="29"/>
      <c r="N147" s="29"/>
      <c r="O147" s="29"/>
      <c r="P147" s="29"/>
    </row>
    <row r="148" spans="1:16" s="32" customFormat="1" x14ac:dyDescent="0.3">
      <c r="A148" s="30"/>
      <c r="B148" s="30"/>
      <c r="C148" s="29"/>
      <c r="D148" s="29"/>
      <c r="E148" s="29"/>
      <c r="F148" s="29"/>
      <c r="G148" s="29"/>
      <c r="H148" s="29"/>
      <c r="I148" s="29"/>
      <c r="J148" s="29"/>
      <c r="K148" s="41"/>
      <c r="L148" s="41"/>
      <c r="M148" s="29"/>
      <c r="N148" s="29"/>
      <c r="O148" s="29"/>
      <c r="P148" s="29"/>
    </row>
    <row r="149" spans="1:16" s="32" customFormat="1" x14ac:dyDescent="0.3">
      <c r="A149" s="30"/>
      <c r="B149" s="30"/>
      <c r="C149" s="29"/>
      <c r="D149" s="29"/>
      <c r="E149" s="29"/>
      <c r="F149" s="29"/>
      <c r="G149" s="29"/>
      <c r="H149" s="29"/>
      <c r="I149" s="29"/>
      <c r="J149" s="29"/>
      <c r="K149" s="41"/>
      <c r="L149" s="41"/>
      <c r="M149" s="29"/>
      <c r="N149" s="29"/>
      <c r="O149" s="29"/>
      <c r="P149" s="29"/>
    </row>
    <row r="150" spans="1:16" s="32" customFormat="1" x14ac:dyDescent="0.3">
      <c r="A150" s="30"/>
      <c r="B150" s="30"/>
      <c r="C150" s="29"/>
      <c r="D150" s="29"/>
      <c r="E150" s="29"/>
      <c r="F150" s="29"/>
      <c r="G150" s="29"/>
      <c r="H150" s="29"/>
      <c r="I150" s="29"/>
      <c r="J150" s="29"/>
      <c r="K150" s="41"/>
      <c r="L150" s="41"/>
      <c r="M150" s="29"/>
      <c r="N150" s="29"/>
      <c r="O150" s="29"/>
      <c r="P150" s="29"/>
    </row>
    <row r="151" spans="1:16" s="32" customFormat="1" x14ac:dyDescent="0.3">
      <c r="A151" s="30"/>
      <c r="B151" s="30"/>
      <c r="C151" s="29"/>
      <c r="D151" s="29"/>
      <c r="E151" s="29"/>
      <c r="F151" s="29"/>
      <c r="G151" s="29"/>
      <c r="H151" s="29"/>
      <c r="I151" s="29"/>
      <c r="J151" s="29"/>
      <c r="K151" s="41"/>
      <c r="L151" s="41"/>
      <c r="M151" s="29"/>
      <c r="N151" s="29"/>
      <c r="O151" s="29"/>
      <c r="P151" s="29"/>
    </row>
    <row r="152" spans="1:16" s="32" customFormat="1" x14ac:dyDescent="0.3">
      <c r="A152" s="30"/>
      <c r="B152" s="30"/>
      <c r="C152" s="29"/>
      <c r="D152" s="29"/>
      <c r="E152" s="29"/>
      <c r="F152" s="29"/>
      <c r="G152" s="29"/>
      <c r="H152" s="29"/>
      <c r="I152" s="29"/>
      <c r="J152" s="29"/>
      <c r="K152" s="41"/>
      <c r="L152" s="41"/>
      <c r="M152" s="29"/>
      <c r="N152" s="29"/>
      <c r="O152" s="29"/>
      <c r="P152" s="29"/>
    </row>
    <row r="153" spans="1:16" s="32" customFormat="1" x14ac:dyDescent="0.3">
      <c r="A153" s="30"/>
      <c r="B153" s="30"/>
      <c r="C153" s="29"/>
      <c r="D153" s="29"/>
      <c r="E153" s="29"/>
      <c r="F153" s="29"/>
      <c r="G153" s="29"/>
      <c r="H153" s="29"/>
      <c r="I153" s="29"/>
      <c r="J153" s="29"/>
      <c r="K153" s="41"/>
      <c r="L153" s="41"/>
      <c r="M153" s="29"/>
      <c r="N153" s="29"/>
      <c r="O153" s="29"/>
      <c r="P153" s="29"/>
    </row>
    <row r="154" spans="1:16" s="32" customFormat="1" x14ac:dyDescent="0.3">
      <c r="A154" s="30"/>
      <c r="B154" s="30"/>
      <c r="C154" s="29"/>
      <c r="D154" s="29"/>
      <c r="E154" s="29"/>
      <c r="F154" s="29"/>
      <c r="G154" s="29"/>
      <c r="H154" s="29"/>
      <c r="I154" s="29"/>
      <c r="J154" s="29"/>
      <c r="K154" s="41"/>
      <c r="L154" s="41"/>
      <c r="M154" s="29"/>
      <c r="N154" s="29"/>
      <c r="O154" s="29"/>
      <c r="P154" s="29"/>
    </row>
    <row r="155" spans="1:16" s="32" customFormat="1" x14ac:dyDescent="0.3">
      <c r="A155" s="30"/>
      <c r="B155" s="30"/>
      <c r="C155" s="29"/>
      <c r="D155" s="29"/>
      <c r="E155" s="29"/>
      <c r="F155" s="29"/>
      <c r="G155" s="29"/>
      <c r="H155" s="29"/>
      <c r="I155" s="29"/>
      <c r="J155" s="29"/>
      <c r="K155" s="41"/>
      <c r="L155" s="41"/>
      <c r="M155" s="29"/>
      <c r="N155" s="29"/>
      <c r="O155" s="29"/>
      <c r="P155" s="29"/>
    </row>
    <row r="156" spans="1:16" s="32" customFormat="1" x14ac:dyDescent="0.3">
      <c r="A156" s="30"/>
      <c r="B156" s="30"/>
      <c r="C156" s="29"/>
      <c r="D156" s="29"/>
      <c r="E156" s="29"/>
      <c r="F156" s="29"/>
      <c r="G156" s="29"/>
      <c r="H156" s="29"/>
      <c r="I156" s="29"/>
      <c r="J156" s="29"/>
      <c r="K156" s="41"/>
      <c r="L156" s="41"/>
      <c r="M156" s="29"/>
      <c r="N156" s="29"/>
      <c r="O156" s="29"/>
      <c r="P156" s="29"/>
    </row>
    <row r="157" spans="1:16" s="32" customFormat="1" x14ac:dyDescent="0.3">
      <c r="A157" s="30"/>
      <c r="B157" s="30"/>
      <c r="C157" s="29"/>
      <c r="D157" s="29"/>
      <c r="E157" s="29"/>
      <c r="F157" s="29"/>
      <c r="G157" s="29"/>
      <c r="H157" s="29"/>
      <c r="I157" s="29"/>
      <c r="J157" s="29"/>
      <c r="K157" s="41"/>
      <c r="L157" s="41"/>
      <c r="M157" s="29"/>
      <c r="N157" s="29"/>
      <c r="O157" s="29"/>
      <c r="P157" s="29"/>
    </row>
    <row r="158" spans="1:16" s="32" customFormat="1" x14ac:dyDescent="0.3">
      <c r="A158" s="30"/>
      <c r="B158" s="30"/>
      <c r="C158" s="29"/>
      <c r="D158" s="29"/>
      <c r="E158" s="29"/>
      <c r="F158" s="29"/>
      <c r="G158" s="29"/>
      <c r="H158" s="29"/>
      <c r="I158" s="29"/>
      <c r="J158" s="29"/>
      <c r="K158" s="41"/>
      <c r="L158" s="41"/>
      <c r="M158" s="29"/>
      <c r="N158" s="29"/>
      <c r="O158" s="29"/>
      <c r="P158" s="29"/>
    </row>
    <row r="159" spans="1:16" s="32" customFormat="1" x14ac:dyDescent="0.3">
      <c r="A159" s="30"/>
      <c r="B159" s="30"/>
      <c r="C159" s="29"/>
      <c r="D159" s="29"/>
      <c r="E159" s="29"/>
      <c r="F159" s="29"/>
      <c r="G159" s="29"/>
      <c r="H159" s="29"/>
      <c r="I159" s="29"/>
      <c r="J159" s="29"/>
      <c r="K159" s="41"/>
      <c r="L159" s="41"/>
      <c r="M159" s="29"/>
      <c r="N159" s="29"/>
      <c r="O159" s="29"/>
      <c r="P159" s="29"/>
    </row>
    <row r="160" spans="1:16" s="32" customFormat="1" x14ac:dyDescent="0.3">
      <c r="A160" s="30"/>
      <c r="B160" s="30"/>
      <c r="C160" s="29"/>
      <c r="D160" s="29"/>
      <c r="E160" s="29"/>
      <c r="F160" s="29"/>
      <c r="G160" s="29"/>
      <c r="H160" s="29"/>
      <c r="I160" s="29"/>
      <c r="J160" s="29"/>
      <c r="K160" s="41"/>
      <c r="L160" s="41"/>
      <c r="M160" s="29"/>
      <c r="N160" s="29"/>
      <c r="O160" s="29"/>
      <c r="P160" s="29"/>
    </row>
    <row r="161" spans="1:16" s="32" customFormat="1" x14ac:dyDescent="0.3">
      <c r="A161" s="30"/>
      <c r="B161" s="30"/>
      <c r="C161" s="29"/>
      <c r="D161" s="29"/>
      <c r="E161" s="29"/>
      <c r="F161" s="29"/>
      <c r="G161" s="29"/>
      <c r="H161" s="29"/>
      <c r="I161" s="29"/>
      <c r="J161" s="29"/>
      <c r="K161" s="41"/>
      <c r="L161" s="41"/>
      <c r="M161" s="29"/>
      <c r="N161" s="29"/>
      <c r="O161" s="29"/>
      <c r="P161" s="29"/>
    </row>
    <row r="162" spans="1:16" s="32" customFormat="1" x14ac:dyDescent="0.3">
      <c r="A162" s="30"/>
      <c r="B162" s="30"/>
      <c r="C162" s="29"/>
      <c r="D162" s="29"/>
      <c r="E162" s="29"/>
      <c r="F162" s="29"/>
      <c r="G162" s="29"/>
      <c r="H162" s="29"/>
      <c r="I162" s="29"/>
      <c r="J162" s="29"/>
      <c r="K162" s="41"/>
      <c r="L162" s="41"/>
      <c r="M162" s="29"/>
      <c r="N162" s="29"/>
      <c r="O162" s="29"/>
      <c r="P162" s="29"/>
    </row>
    <row r="163" spans="1:16" s="32" customFormat="1" x14ac:dyDescent="0.3">
      <c r="A163" s="30"/>
      <c r="B163" s="30"/>
      <c r="C163" s="29"/>
      <c r="D163" s="29"/>
      <c r="E163" s="29"/>
      <c r="F163" s="29"/>
      <c r="G163" s="29"/>
      <c r="H163" s="29"/>
      <c r="I163" s="29"/>
      <c r="J163" s="29"/>
      <c r="K163" s="41"/>
      <c r="L163" s="41"/>
      <c r="M163" s="29"/>
      <c r="N163" s="29"/>
      <c r="O163" s="29"/>
      <c r="P163" s="29"/>
    </row>
    <row r="164" spans="1:16" s="32" customFormat="1" x14ac:dyDescent="0.3">
      <c r="A164" s="30"/>
      <c r="B164" s="30"/>
      <c r="C164" s="29"/>
      <c r="D164" s="29"/>
      <c r="E164" s="29"/>
      <c r="F164" s="29"/>
      <c r="G164" s="29"/>
      <c r="H164" s="29"/>
      <c r="I164" s="29"/>
      <c r="J164" s="29"/>
      <c r="K164" s="41"/>
      <c r="L164" s="41"/>
      <c r="M164" s="29"/>
      <c r="N164" s="29"/>
      <c r="O164" s="29"/>
      <c r="P164" s="29"/>
    </row>
    <row r="165" spans="1:16" s="32" customFormat="1" x14ac:dyDescent="0.3">
      <c r="A165" s="30"/>
      <c r="B165" s="30"/>
      <c r="C165" s="29"/>
      <c r="D165" s="29"/>
      <c r="E165" s="29"/>
      <c r="F165" s="29"/>
      <c r="G165" s="29"/>
      <c r="H165" s="29"/>
      <c r="I165" s="29"/>
      <c r="J165" s="29"/>
      <c r="K165" s="41"/>
      <c r="L165" s="41"/>
      <c r="M165" s="29"/>
      <c r="N165" s="29"/>
      <c r="O165" s="29"/>
      <c r="P165" s="29"/>
    </row>
    <row r="166" spans="1:16" s="32" customFormat="1" x14ac:dyDescent="0.3">
      <c r="A166" s="30"/>
      <c r="B166" s="30"/>
      <c r="C166" s="29"/>
      <c r="D166" s="29"/>
      <c r="E166" s="29"/>
      <c r="F166" s="29"/>
      <c r="G166" s="29"/>
      <c r="H166" s="29"/>
      <c r="I166" s="29"/>
      <c r="J166" s="29"/>
      <c r="K166" s="41"/>
      <c r="L166" s="41"/>
      <c r="M166" s="29"/>
      <c r="N166" s="29"/>
      <c r="O166" s="29"/>
      <c r="P166" s="29"/>
    </row>
    <row r="167" spans="1:16" s="32" customFormat="1" x14ac:dyDescent="0.3">
      <c r="A167" s="30"/>
      <c r="B167" s="30"/>
      <c r="C167" s="29"/>
      <c r="D167" s="29"/>
      <c r="E167" s="29"/>
      <c r="F167" s="29"/>
      <c r="G167" s="29"/>
      <c r="H167" s="29"/>
      <c r="I167" s="29"/>
      <c r="J167" s="29"/>
      <c r="K167" s="41"/>
      <c r="L167" s="41"/>
      <c r="M167" s="29"/>
      <c r="N167" s="29"/>
      <c r="O167" s="29"/>
      <c r="P167" s="29"/>
    </row>
    <row r="168" spans="1:16" s="32" customFormat="1" x14ac:dyDescent="0.3">
      <c r="A168" s="30"/>
      <c r="B168" s="30"/>
      <c r="C168" s="29"/>
      <c r="D168" s="29"/>
      <c r="E168" s="29"/>
      <c r="F168" s="29"/>
      <c r="G168" s="29"/>
      <c r="H168" s="29"/>
      <c r="I168" s="29"/>
      <c r="J168" s="29"/>
      <c r="K168" s="41"/>
      <c r="L168" s="41"/>
      <c r="M168" s="29"/>
      <c r="N168" s="29"/>
      <c r="O168" s="29"/>
      <c r="P168" s="29"/>
    </row>
    <row r="169" spans="1:16" s="32" customFormat="1" x14ac:dyDescent="0.3">
      <c r="A169" s="30"/>
      <c r="B169" s="30"/>
      <c r="C169" s="29"/>
      <c r="D169" s="29"/>
      <c r="E169" s="29"/>
      <c r="F169" s="29"/>
      <c r="G169" s="29"/>
      <c r="H169" s="29"/>
      <c r="I169" s="29"/>
      <c r="J169" s="29"/>
      <c r="K169" s="41"/>
      <c r="L169" s="41"/>
      <c r="M169" s="29"/>
      <c r="N169" s="29"/>
      <c r="O169" s="29"/>
      <c r="P169" s="29"/>
    </row>
    <row r="170" spans="1:16" s="32" customFormat="1" x14ac:dyDescent="0.3">
      <c r="A170" s="30"/>
      <c r="B170" s="30"/>
      <c r="C170" s="29"/>
      <c r="D170" s="29"/>
      <c r="E170" s="29"/>
      <c r="F170" s="29"/>
      <c r="G170" s="29"/>
      <c r="H170" s="29"/>
      <c r="I170" s="29"/>
      <c r="J170" s="29"/>
      <c r="K170" s="41"/>
      <c r="L170" s="41"/>
      <c r="M170" s="29"/>
      <c r="N170" s="29"/>
      <c r="O170" s="29"/>
      <c r="P170" s="29"/>
    </row>
    <row r="171" spans="1:16" s="25" customFormat="1" x14ac:dyDescent="0.3">
      <c r="A171" s="19"/>
      <c r="B171" s="1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1:16" s="25" customFormat="1" x14ac:dyDescent="0.3">
      <c r="A172" s="19"/>
      <c r="B172" s="1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1:16" x14ac:dyDescent="0.3"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</row>
    <row r="174" spans="1:16" x14ac:dyDescent="0.3"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</row>
  </sheetData>
  <autoFilter ref="B7:Q134">
    <sortState ref="B8:Q102">
      <sortCondition ref="N7:N102"/>
    </sortState>
  </autoFilter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SETEMBRO1</vt:lpstr>
      <vt:lpstr>' SETEMBRO1'!Area_de_impressao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IDAB-03</cp:lastModifiedBy>
  <cp:lastPrinted>2019-10-23T11:46:55Z</cp:lastPrinted>
  <dcterms:created xsi:type="dcterms:W3CDTF">2018-07-17T17:17:14Z</dcterms:created>
  <dcterms:modified xsi:type="dcterms:W3CDTF">2019-11-05T14:24:18Z</dcterms:modified>
</cp:coreProperties>
</file>